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mon\ACC\17 18\Spotlight on Spend\"/>
    </mc:Choice>
  </mc:AlternateContent>
  <bookViews>
    <workbookView xWindow="240" yWindow="315" windowWidth="15060" windowHeight="7875"/>
  </bookViews>
  <sheets>
    <sheet name="May 2017" sheetId="1" r:id="rId1"/>
  </sheets>
  <externalReferences>
    <externalReference r:id="rId2"/>
  </externalReferences>
  <definedNames>
    <definedName name="_xlnm._FilterDatabase" localSheetId="0" hidden="1">'May 2017'!$A$4:$N$960</definedName>
  </definedNames>
  <calcPr calcId="162913"/>
</workbook>
</file>

<file path=xl/calcChain.xml><?xml version="1.0" encoding="utf-8"?>
<calcChain xmlns="http://schemas.openxmlformats.org/spreadsheetml/2006/main">
  <c r="K179" i="1" l="1"/>
  <c r="K400" i="1"/>
  <c r="K141" i="1"/>
  <c r="K142" i="1"/>
  <c r="K180" i="1"/>
  <c r="K210" i="1"/>
  <c r="K388" i="1"/>
  <c r="K434" i="1"/>
  <c r="K463" i="1"/>
  <c r="K649" i="1"/>
  <c r="K650" i="1"/>
  <c r="K655" i="1"/>
  <c r="K656" i="1"/>
  <c r="K885" i="1"/>
  <c r="K886" i="1"/>
  <c r="K178" i="1"/>
  <c r="K260" i="1"/>
  <c r="K261" i="1"/>
  <c r="K665" i="1"/>
  <c r="K203" i="1"/>
  <c r="K887" i="1"/>
  <c r="K206" i="1"/>
  <c r="K207" i="1"/>
  <c r="K914" i="1"/>
  <c r="K959" i="1"/>
  <c r="K960" i="1"/>
  <c r="K38" i="1"/>
  <c r="K114" i="1"/>
  <c r="K234" i="1"/>
  <c r="K263" i="1"/>
  <c r="K264" i="1"/>
  <c r="K389" i="1"/>
  <c r="K657" i="1"/>
  <c r="K888" i="1"/>
  <c r="K45" i="1"/>
  <c r="K267" i="1"/>
  <c r="K889" i="1"/>
  <c r="K8" i="1"/>
  <c r="K39" i="1"/>
  <c r="K94" i="1"/>
  <c r="K115" i="1"/>
  <c r="K116" i="1"/>
  <c r="K117" i="1"/>
  <c r="K118" i="1"/>
  <c r="K119" i="1"/>
  <c r="K251" i="1"/>
  <c r="K411" i="1"/>
  <c r="K412" i="1"/>
  <c r="K436" i="1"/>
  <c r="K437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30" i="1"/>
  <c r="K31" i="1"/>
  <c r="K32" i="1"/>
  <c r="K33" i="1"/>
  <c r="K34" i="1"/>
  <c r="K35" i="1"/>
  <c r="K36" i="1"/>
  <c r="K37" i="1"/>
  <c r="K60" i="1"/>
  <c r="K72" i="1"/>
  <c r="K73" i="1"/>
  <c r="K221" i="1"/>
  <c r="K222" i="1"/>
  <c r="K223" i="1"/>
  <c r="K224" i="1"/>
  <c r="K225" i="1"/>
  <c r="K396" i="1"/>
  <c r="K429" i="1"/>
  <c r="K430" i="1"/>
  <c r="K958" i="1"/>
  <c r="K68" i="1"/>
  <c r="K69" i="1"/>
  <c r="K70" i="1"/>
  <c r="K71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8" i="1"/>
  <c r="K195" i="1"/>
  <c r="K196" i="1"/>
  <c r="K197" i="1"/>
  <c r="K198" i="1"/>
  <c r="K199" i="1"/>
  <c r="K273" i="1"/>
  <c r="K274" i="1"/>
  <c r="K397" i="1"/>
  <c r="K422" i="1"/>
  <c r="K651" i="1"/>
  <c r="K877" i="1"/>
  <c r="K878" i="1"/>
  <c r="K879" i="1"/>
  <c r="K915" i="1"/>
  <c r="K49" i="1"/>
  <c r="K134" i="1"/>
  <c r="K13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90" i="1"/>
  <c r="K391" i="1"/>
  <c r="K392" i="1"/>
  <c r="K871" i="1"/>
  <c r="K872" i="1"/>
  <c r="K873" i="1"/>
  <c r="K895" i="1"/>
  <c r="K40" i="1"/>
  <c r="K53" i="1"/>
  <c r="K54" i="1"/>
  <c r="K55" i="1"/>
  <c r="K56" i="1"/>
  <c r="K57" i="1"/>
  <c r="K58" i="1"/>
  <c r="K75" i="1"/>
  <c r="K78" i="1"/>
  <c r="K83" i="1"/>
  <c r="K85" i="1"/>
  <c r="K86" i="1"/>
  <c r="K95" i="1"/>
  <c r="K208" i="1"/>
  <c r="K209" i="1"/>
  <c r="K262" i="1"/>
  <c r="K345" i="1"/>
  <c r="K347" i="1"/>
  <c r="K354" i="1"/>
  <c r="K355" i="1"/>
  <c r="K393" i="1"/>
  <c r="K394" i="1"/>
  <c r="K445" i="1"/>
  <c r="K458" i="1"/>
  <c r="K459" i="1"/>
  <c r="K894" i="1"/>
  <c r="K10" i="1"/>
  <c r="K47" i="1"/>
  <c r="K93" i="1"/>
  <c r="K139" i="1"/>
  <c r="K191" i="1"/>
  <c r="K450" i="1"/>
  <c r="K451" i="1"/>
  <c r="K452" i="1"/>
  <c r="K453" i="1"/>
  <c r="K454" i="1"/>
  <c r="K455" i="1"/>
  <c r="K456" i="1"/>
  <c r="K628" i="1"/>
  <c r="K647" i="1"/>
  <c r="K654" i="1"/>
  <c r="K667" i="1"/>
  <c r="K876" i="1"/>
  <c r="K457" i="1"/>
  <c r="K629" i="1"/>
  <c r="K630" i="1"/>
  <c r="K631" i="1"/>
  <c r="K348" i="1"/>
  <c r="K349" i="1"/>
  <c r="K350" i="1"/>
  <c r="K351" i="1"/>
  <c r="K352" i="1"/>
  <c r="K353" i="1"/>
  <c r="K910" i="1"/>
  <c r="K929" i="1"/>
  <c r="K930" i="1"/>
  <c r="K43" i="1"/>
  <c r="K11" i="1"/>
  <c r="K50" i="1"/>
  <c r="K51" i="1"/>
  <c r="K74" i="1"/>
  <c r="K130" i="1"/>
  <c r="K160" i="1"/>
  <c r="K164" i="1"/>
  <c r="K385" i="1"/>
  <c r="K398" i="1"/>
  <c r="K443" i="1"/>
  <c r="K444" i="1"/>
  <c r="K460" i="1"/>
  <c r="K625" i="1"/>
  <c r="K626" i="1"/>
  <c r="K658" i="1"/>
  <c r="K668" i="1"/>
  <c r="K669" i="1"/>
  <c r="K916" i="1"/>
  <c r="K205" i="1"/>
  <c r="K215" i="1"/>
  <c r="K252" i="1"/>
  <c r="K253" i="1"/>
  <c r="K254" i="1"/>
  <c r="K277" i="1"/>
  <c r="K278" i="1"/>
  <c r="K300" i="1"/>
  <c r="K301" i="1"/>
  <c r="K302" i="1"/>
  <c r="K640" i="1"/>
  <c r="K641" i="1"/>
  <c r="K659" i="1"/>
  <c r="K663" i="1"/>
  <c r="K664" i="1"/>
  <c r="K903" i="1"/>
  <c r="K904" i="1"/>
  <c r="K905" i="1"/>
  <c r="K917" i="1"/>
  <c r="K918" i="1"/>
  <c r="K919" i="1"/>
  <c r="K84" i="1"/>
  <c r="K227" i="1"/>
  <c r="K228" i="1"/>
  <c r="K229" i="1"/>
  <c r="K231" i="1"/>
  <c r="K232" i="1"/>
  <c r="K233" i="1"/>
  <c r="K265" i="1"/>
  <c r="K386" i="1"/>
  <c r="K642" i="1"/>
  <c r="K652" i="1"/>
  <c r="K653" i="1"/>
  <c r="K660" i="1"/>
  <c r="K661" i="1"/>
  <c r="K882" i="1"/>
  <c r="K883" i="1"/>
  <c r="K926" i="1"/>
  <c r="K927" i="1"/>
  <c r="K928" i="1"/>
  <c r="K421" i="1"/>
  <c r="K643" i="1"/>
  <c r="K644" i="1"/>
  <c r="K645" i="1"/>
  <c r="K925" i="1"/>
  <c r="K41" i="1"/>
  <c r="K42" i="1"/>
  <c r="K100" i="1"/>
  <c r="K101" i="1"/>
  <c r="K102" i="1"/>
  <c r="K103" i="1"/>
  <c r="K104" i="1"/>
  <c r="K105" i="1"/>
  <c r="K106" i="1"/>
  <c r="K107" i="1"/>
  <c r="K108" i="1"/>
  <c r="K126" i="1"/>
  <c r="K127" i="1"/>
  <c r="K128" i="1"/>
  <c r="K129" i="1"/>
  <c r="K171" i="1"/>
  <c r="K200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9" i="1"/>
  <c r="K80" i="1"/>
  <c r="K81" i="1"/>
  <c r="K123" i="1"/>
  <c r="K124" i="1"/>
  <c r="K125" i="1"/>
  <c r="K165" i="1"/>
  <c r="K169" i="1"/>
  <c r="K170" i="1"/>
  <c r="K201" i="1"/>
  <c r="K272" i="1"/>
  <c r="K346" i="1"/>
  <c r="K428" i="1"/>
  <c r="K446" i="1"/>
  <c r="K447" i="1"/>
  <c r="K448" i="1"/>
  <c r="K449" i="1"/>
  <c r="K461" i="1"/>
  <c r="K646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84" i="1"/>
  <c r="K906" i="1"/>
  <c r="K933" i="1"/>
  <c r="K934" i="1"/>
  <c r="K935" i="1"/>
  <c r="K216" i="1"/>
  <c r="K217" i="1"/>
  <c r="K218" i="1"/>
  <c r="K219" i="1"/>
  <c r="K220" i="1"/>
  <c r="K909" i="1"/>
  <c r="K931" i="1"/>
  <c r="K46" i="1"/>
  <c r="K120" i="1"/>
  <c r="K121" i="1"/>
  <c r="K266" i="1"/>
  <c r="K893" i="1"/>
  <c r="K896" i="1"/>
  <c r="K880" i="1"/>
  <c r="K881" i="1"/>
  <c r="K890" i="1"/>
  <c r="K891" i="1"/>
  <c r="K892" i="1"/>
  <c r="K5" i="1"/>
  <c r="K6" i="1"/>
  <c r="K7" i="1"/>
  <c r="K12" i="1"/>
  <c r="K13" i="1"/>
  <c r="K14" i="1"/>
  <c r="K15" i="1"/>
  <c r="K16" i="1"/>
  <c r="K17" i="1"/>
  <c r="K161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79" i="1"/>
  <c r="K280" i="1"/>
  <c r="K281" i="1"/>
  <c r="K282" i="1"/>
  <c r="K283" i="1"/>
  <c r="K284" i="1"/>
  <c r="K285" i="1"/>
  <c r="K286" i="1"/>
  <c r="K287" i="1"/>
  <c r="K401" i="1"/>
  <c r="K402" i="1"/>
  <c r="K403" i="1"/>
  <c r="K404" i="1"/>
  <c r="K405" i="1"/>
  <c r="K406" i="1"/>
  <c r="K431" i="1"/>
  <c r="K439" i="1"/>
  <c r="K440" i="1"/>
  <c r="K441" i="1"/>
  <c r="K442" i="1"/>
  <c r="K937" i="1"/>
  <c r="K938" i="1"/>
  <c r="K18" i="1"/>
  <c r="K19" i="1"/>
  <c r="K20" i="1"/>
  <c r="K21" i="1"/>
  <c r="K22" i="1"/>
  <c r="K23" i="1"/>
  <c r="K24" i="1"/>
  <c r="K25" i="1"/>
  <c r="K26" i="1"/>
  <c r="K27" i="1"/>
  <c r="K28" i="1"/>
  <c r="K29" i="1"/>
  <c r="K63" i="1"/>
  <c r="K64" i="1"/>
  <c r="K91" i="1"/>
  <c r="K136" i="1"/>
  <c r="K137" i="1"/>
  <c r="K162" i="1"/>
  <c r="K163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87" i="1"/>
  <c r="K407" i="1"/>
  <c r="K408" i="1"/>
  <c r="K627" i="1"/>
  <c r="K939" i="1"/>
  <c r="K181" i="1"/>
  <c r="K182" i="1"/>
  <c r="K183" i="1"/>
  <c r="K184" i="1"/>
  <c r="K185" i="1"/>
  <c r="K186" i="1"/>
  <c r="K187" i="1"/>
  <c r="K188" i="1"/>
  <c r="K189" i="1"/>
  <c r="K190" i="1"/>
  <c r="K66" i="1"/>
  <c r="K92" i="1"/>
  <c r="K96" i="1"/>
  <c r="K138" i="1"/>
  <c r="K395" i="1"/>
  <c r="K409" i="1"/>
  <c r="K423" i="1"/>
  <c r="K648" i="1"/>
  <c r="K936" i="1"/>
  <c r="K940" i="1"/>
  <c r="K59" i="1"/>
  <c r="K61" i="1"/>
  <c r="K62" i="1"/>
  <c r="K82" i="1"/>
  <c r="K89" i="1"/>
  <c r="K90" i="1"/>
  <c r="K192" i="1"/>
  <c r="K193" i="1"/>
  <c r="K211" i="1"/>
  <c r="K413" i="1"/>
  <c r="K632" i="1"/>
  <c r="K9" i="1"/>
  <c r="K98" i="1"/>
  <c r="K109" i="1"/>
  <c r="K167" i="1"/>
  <c r="K177" i="1"/>
  <c r="K226" i="1"/>
  <c r="K230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99" i="1"/>
  <c r="K415" i="1"/>
  <c r="K416" i="1"/>
  <c r="K417" i="1"/>
  <c r="K424" i="1"/>
  <c r="K438" i="1"/>
  <c r="K464" i="1"/>
  <c r="K662" i="1"/>
  <c r="K874" i="1"/>
  <c r="K897" i="1"/>
  <c r="K898" i="1"/>
  <c r="K899" i="1"/>
  <c r="K920" i="1"/>
  <c r="K44" i="1"/>
  <c r="K166" i="1"/>
  <c r="K316" i="1"/>
  <c r="K317" i="1"/>
  <c r="K921" i="1"/>
  <c r="K922" i="1"/>
  <c r="K923" i="1"/>
  <c r="K48" i="1"/>
  <c r="K202" i="1"/>
  <c r="K427" i="1"/>
  <c r="K432" i="1"/>
  <c r="K433" i="1"/>
  <c r="K435" i="1"/>
  <c r="K633" i="1"/>
  <c r="K634" i="1"/>
  <c r="K635" i="1"/>
  <c r="K636" i="1"/>
  <c r="K637" i="1"/>
  <c r="K638" i="1"/>
  <c r="K924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418" i="1"/>
  <c r="K419" i="1"/>
  <c r="K420" i="1"/>
  <c r="K907" i="1"/>
  <c r="K52" i="1"/>
  <c r="K65" i="1"/>
  <c r="K67" i="1"/>
  <c r="K76" i="1"/>
  <c r="K77" i="1"/>
  <c r="K87" i="1"/>
  <c r="K88" i="1"/>
  <c r="K97" i="1"/>
  <c r="K99" i="1"/>
  <c r="K110" i="1"/>
  <c r="K111" i="1"/>
  <c r="K112" i="1"/>
  <c r="K113" i="1"/>
  <c r="K122" i="1"/>
  <c r="K131" i="1"/>
  <c r="K132" i="1"/>
  <c r="K133" i="1"/>
  <c r="K140" i="1"/>
  <c r="K143" i="1"/>
  <c r="K172" i="1"/>
  <c r="K173" i="1"/>
  <c r="K174" i="1"/>
  <c r="K175" i="1"/>
  <c r="K176" i="1"/>
  <c r="K194" i="1"/>
  <c r="K204" i="1"/>
  <c r="K212" i="1"/>
  <c r="K213" i="1"/>
  <c r="K214" i="1"/>
  <c r="K255" i="1"/>
  <c r="K256" i="1"/>
  <c r="K257" i="1"/>
  <c r="K258" i="1"/>
  <c r="K259" i="1"/>
  <c r="K268" i="1"/>
  <c r="K269" i="1"/>
  <c r="K270" i="1"/>
  <c r="K271" i="1"/>
  <c r="K275" i="1"/>
  <c r="K276" i="1"/>
  <c r="K410" i="1"/>
  <c r="K414" i="1"/>
  <c r="K425" i="1"/>
  <c r="K426" i="1"/>
  <c r="K462" i="1"/>
  <c r="K623" i="1"/>
  <c r="K624" i="1"/>
  <c r="K639" i="1"/>
  <c r="K666" i="1"/>
  <c r="K875" i="1"/>
  <c r="K900" i="1"/>
  <c r="K901" i="1"/>
  <c r="K902" i="1"/>
  <c r="K908" i="1"/>
  <c r="K911" i="1"/>
  <c r="K912" i="1"/>
  <c r="K913" i="1"/>
  <c r="K932" i="1"/>
  <c r="L179" i="1"/>
  <c r="L400" i="1"/>
  <c r="L141" i="1"/>
  <c r="L142" i="1"/>
  <c r="L180" i="1"/>
  <c r="L210" i="1"/>
  <c r="L388" i="1"/>
  <c r="L434" i="1"/>
  <c r="L463" i="1"/>
  <c r="L649" i="1"/>
  <c r="L650" i="1"/>
  <c r="L655" i="1"/>
  <c r="L656" i="1"/>
  <c r="L885" i="1"/>
  <c r="L886" i="1"/>
  <c r="L178" i="1"/>
  <c r="L260" i="1"/>
  <c r="L261" i="1"/>
  <c r="L665" i="1"/>
  <c r="L203" i="1"/>
  <c r="L887" i="1"/>
  <c r="L206" i="1"/>
  <c r="L207" i="1"/>
  <c r="L914" i="1"/>
  <c r="L959" i="1"/>
  <c r="L960" i="1"/>
  <c r="L38" i="1"/>
  <c r="L114" i="1"/>
  <c r="L234" i="1"/>
  <c r="L263" i="1"/>
  <c r="L264" i="1"/>
  <c r="L389" i="1"/>
  <c r="L657" i="1"/>
  <c r="L888" i="1"/>
  <c r="L45" i="1"/>
  <c r="L267" i="1"/>
  <c r="L889" i="1"/>
  <c r="L8" i="1"/>
  <c r="L39" i="1"/>
  <c r="L94" i="1"/>
  <c r="L115" i="1"/>
  <c r="L116" i="1"/>
  <c r="L117" i="1"/>
  <c r="L118" i="1"/>
  <c r="L119" i="1"/>
  <c r="L251" i="1"/>
  <c r="L411" i="1"/>
  <c r="L412" i="1"/>
  <c r="L436" i="1"/>
  <c r="L437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30" i="1"/>
  <c r="L31" i="1"/>
  <c r="L32" i="1"/>
  <c r="L33" i="1"/>
  <c r="L34" i="1"/>
  <c r="L35" i="1"/>
  <c r="L36" i="1"/>
  <c r="L37" i="1"/>
  <c r="L60" i="1"/>
  <c r="L72" i="1"/>
  <c r="L73" i="1"/>
  <c r="L221" i="1"/>
  <c r="L222" i="1"/>
  <c r="L223" i="1"/>
  <c r="L224" i="1"/>
  <c r="L225" i="1"/>
  <c r="L396" i="1"/>
  <c r="L429" i="1"/>
  <c r="L430" i="1"/>
  <c r="L958" i="1"/>
  <c r="L68" i="1"/>
  <c r="L69" i="1"/>
  <c r="L70" i="1"/>
  <c r="L71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8" i="1"/>
  <c r="L195" i="1"/>
  <c r="L196" i="1"/>
  <c r="L197" i="1"/>
  <c r="L198" i="1"/>
  <c r="L199" i="1"/>
  <c r="L273" i="1"/>
  <c r="L274" i="1"/>
  <c r="L397" i="1"/>
  <c r="L422" i="1"/>
  <c r="L651" i="1"/>
  <c r="L877" i="1"/>
  <c r="L878" i="1"/>
  <c r="L879" i="1"/>
  <c r="L915" i="1"/>
  <c r="L49" i="1"/>
  <c r="L134" i="1"/>
  <c r="L13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90" i="1"/>
  <c r="L391" i="1"/>
  <c r="L392" i="1"/>
  <c r="L871" i="1"/>
  <c r="L872" i="1"/>
  <c r="L873" i="1"/>
  <c r="L895" i="1"/>
  <c r="L40" i="1"/>
  <c r="L53" i="1"/>
  <c r="L54" i="1"/>
  <c r="L55" i="1"/>
  <c r="L56" i="1"/>
  <c r="L57" i="1"/>
  <c r="L58" i="1"/>
  <c r="L75" i="1"/>
  <c r="L78" i="1"/>
  <c r="L83" i="1"/>
  <c r="L85" i="1"/>
  <c r="L86" i="1"/>
  <c r="L95" i="1"/>
  <c r="L208" i="1"/>
  <c r="L209" i="1"/>
  <c r="L262" i="1"/>
  <c r="L345" i="1"/>
  <c r="L347" i="1"/>
  <c r="L354" i="1"/>
  <c r="L355" i="1"/>
  <c r="L393" i="1"/>
  <c r="L394" i="1"/>
  <c r="L445" i="1"/>
  <c r="L458" i="1"/>
  <c r="L459" i="1"/>
  <c r="L894" i="1"/>
  <c r="L10" i="1"/>
  <c r="L47" i="1"/>
  <c r="L93" i="1"/>
  <c r="L139" i="1"/>
  <c r="L191" i="1"/>
  <c r="L450" i="1"/>
  <c r="L451" i="1"/>
  <c r="L452" i="1"/>
  <c r="L453" i="1"/>
  <c r="L454" i="1"/>
  <c r="L455" i="1"/>
  <c r="L456" i="1"/>
  <c r="L628" i="1"/>
  <c r="L647" i="1"/>
  <c r="L654" i="1"/>
  <c r="L667" i="1"/>
  <c r="L876" i="1"/>
  <c r="L457" i="1"/>
  <c r="L629" i="1"/>
  <c r="L630" i="1"/>
  <c r="L631" i="1"/>
  <c r="L348" i="1"/>
  <c r="L349" i="1"/>
  <c r="L350" i="1"/>
  <c r="L351" i="1"/>
  <c r="L352" i="1"/>
  <c r="L353" i="1"/>
  <c r="L910" i="1"/>
  <c r="L929" i="1"/>
  <c r="L930" i="1"/>
  <c r="L43" i="1"/>
  <c r="L11" i="1"/>
  <c r="L50" i="1"/>
  <c r="L51" i="1"/>
  <c r="L74" i="1"/>
  <c r="L130" i="1"/>
  <c r="L160" i="1"/>
  <c r="L164" i="1"/>
  <c r="L385" i="1"/>
  <c r="L398" i="1"/>
  <c r="L443" i="1"/>
  <c r="L444" i="1"/>
  <c r="L460" i="1"/>
  <c r="L625" i="1"/>
  <c r="L626" i="1"/>
  <c r="L658" i="1"/>
  <c r="L668" i="1"/>
  <c r="L669" i="1"/>
  <c r="L916" i="1"/>
  <c r="L205" i="1"/>
  <c r="L215" i="1"/>
  <c r="L252" i="1"/>
  <c r="L253" i="1"/>
  <c r="L254" i="1"/>
  <c r="L277" i="1"/>
  <c r="L278" i="1"/>
  <c r="L300" i="1"/>
  <c r="L301" i="1"/>
  <c r="L302" i="1"/>
  <c r="L640" i="1"/>
  <c r="L641" i="1"/>
  <c r="L659" i="1"/>
  <c r="L663" i="1"/>
  <c r="L664" i="1"/>
  <c r="L903" i="1"/>
  <c r="L904" i="1"/>
  <c r="L905" i="1"/>
  <c r="L917" i="1"/>
  <c r="L918" i="1"/>
  <c r="L919" i="1"/>
  <c r="L84" i="1"/>
  <c r="L227" i="1"/>
  <c r="L228" i="1"/>
  <c r="L229" i="1"/>
  <c r="L231" i="1"/>
  <c r="L232" i="1"/>
  <c r="L233" i="1"/>
  <c r="L265" i="1"/>
  <c r="L386" i="1"/>
  <c r="L642" i="1"/>
  <c r="L652" i="1"/>
  <c r="L653" i="1"/>
  <c r="L660" i="1"/>
  <c r="L661" i="1"/>
  <c r="L882" i="1"/>
  <c r="L883" i="1"/>
  <c r="L926" i="1"/>
  <c r="L927" i="1"/>
  <c r="L928" i="1"/>
  <c r="L421" i="1"/>
  <c r="L643" i="1"/>
  <c r="L644" i="1"/>
  <c r="L645" i="1"/>
  <c r="L925" i="1"/>
  <c r="L41" i="1"/>
  <c r="L42" i="1"/>
  <c r="L100" i="1"/>
  <c r="L101" i="1"/>
  <c r="L102" i="1"/>
  <c r="L103" i="1"/>
  <c r="L104" i="1"/>
  <c r="L105" i="1"/>
  <c r="L106" i="1"/>
  <c r="L107" i="1"/>
  <c r="L108" i="1"/>
  <c r="L126" i="1"/>
  <c r="L127" i="1"/>
  <c r="L128" i="1"/>
  <c r="L129" i="1"/>
  <c r="L171" i="1"/>
  <c r="L200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9" i="1"/>
  <c r="L80" i="1"/>
  <c r="L81" i="1"/>
  <c r="L123" i="1"/>
  <c r="L124" i="1"/>
  <c r="L125" i="1"/>
  <c r="L165" i="1"/>
  <c r="L169" i="1"/>
  <c r="L170" i="1"/>
  <c r="L201" i="1"/>
  <c r="L272" i="1"/>
  <c r="L346" i="1"/>
  <c r="L428" i="1"/>
  <c r="L446" i="1"/>
  <c r="L447" i="1"/>
  <c r="L448" i="1"/>
  <c r="L449" i="1"/>
  <c r="L461" i="1"/>
  <c r="L646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84" i="1"/>
  <c r="L906" i="1"/>
  <c r="L933" i="1"/>
  <c r="L934" i="1"/>
  <c r="L935" i="1"/>
  <c r="L216" i="1"/>
  <c r="L217" i="1"/>
  <c r="L218" i="1"/>
  <c r="L219" i="1"/>
  <c r="L220" i="1"/>
  <c r="L909" i="1"/>
  <c r="L931" i="1"/>
  <c r="L46" i="1"/>
  <c r="L120" i="1"/>
  <c r="L121" i="1"/>
  <c r="L266" i="1"/>
  <c r="L893" i="1"/>
  <c r="L896" i="1"/>
  <c r="L880" i="1"/>
  <c r="L881" i="1"/>
  <c r="L890" i="1"/>
  <c r="L891" i="1"/>
  <c r="L892" i="1"/>
  <c r="L5" i="1"/>
  <c r="L6" i="1"/>
  <c r="L7" i="1"/>
  <c r="L12" i="1"/>
  <c r="L13" i="1"/>
  <c r="L14" i="1"/>
  <c r="L15" i="1"/>
  <c r="L16" i="1"/>
  <c r="L17" i="1"/>
  <c r="L161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79" i="1"/>
  <c r="L280" i="1"/>
  <c r="L281" i="1"/>
  <c r="L282" i="1"/>
  <c r="L283" i="1"/>
  <c r="L284" i="1"/>
  <c r="L285" i="1"/>
  <c r="L286" i="1"/>
  <c r="L287" i="1"/>
  <c r="L401" i="1"/>
  <c r="L402" i="1"/>
  <c r="L403" i="1"/>
  <c r="L404" i="1"/>
  <c r="L405" i="1"/>
  <c r="L406" i="1"/>
  <c r="L431" i="1"/>
  <c r="L439" i="1"/>
  <c r="L440" i="1"/>
  <c r="L441" i="1"/>
  <c r="L442" i="1"/>
  <c r="L937" i="1"/>
  <c r="L938" i="1"/>
  <c r="L18" i="1"/>
  <c r="L19" i="1"/>
  <c r="L20" i="1"/>
  <c r="L21" i="1"/>
  <c r="L22" i="1"/>
  <c r="L23" i="1"/>
  <c r="L24" i="1"/>
  <c r="L25" i="1"/>
  <c r="L26" i="1"/>
  <c r="L27" i="1"/>
  <c r="L28" i="1"/>
  <c r="L29" i="1"/>
  <c r="L63" i="1"/>
  <c r="L64" i="1"/>
  <c r="L91" i="1"/>
  <c r="L136" i="1"/>
  <c r="L137" i="1"/>
  <c r="L162" i="1"/>
  <c r="L163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87" i="1"/>
  <c r="L407" i="1"/>
  <c r="L408" i="1"/>
  <c r="L627" i="1"/>
  <c r="L939" i="1"/>
  <c r="L181" i="1"/>
  <c r="L182" i="1"/>
  <c r="L183" i="1"/>
  <c r="L184" i="1"/>
  <c r="L185" i="1"/>
  <c r="L186" i="1"/>
  <c r="L187" i="1"/>
  <c r="L188" i="1"/>
  <c r="L189" i="1"/>
  <c r="L190" i="1"/>
  <c r="L66" i="1"/>
  <c r="L92" i="1"/>
  <c r="L96" i="1"/>
  <c r="L138" i="1"/>
  <c r="L395" i="1"/>
  <c r="L409" i="1"/>
  <c r="L423" i="1"/>
  <c r="L648" i="1"/>
  <c r="L936" i="1"/>
  <c r="L940" i="1"/>
  <c r="L59" i="1"/>
  <c r="L61" i="1"/>
  <c r="L62" i="1"/>
  <c r="L82" i="1"/>
  <c r="L89" i="1"/>
  <c r="L90" i="1"/>
  <c r="L192" i="1"/>
  <c r="L193" i="1"/>
  <c r="L211" i="1"/>
  <c r="L413" i="1"/>
  <c r="L632" i="1"/>
  <c r="L9" i="1"/>
  <c r="L98" i="1"/>
  <c r="L109" i="1"/>
  <c r="L167" i="1"/>
  <c r="L177" i="1"/>
  <c r="L226" i="1"/>
  <c r="L230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99" i="1"/>
  <c r="L415" i="1"/>
  <c r="L416" i="1"/>
  <c r="L417" i="1"/>
  <c r="L424" i="1"/>
  <c r="L438" i="1"/>
  <c r="L464" i="1"/>
  <c r="L662" i="1"/>
  <c r="L874" i="1"/>
  <c r="L897" i="1"/>
  <c r="L898" i="1"/>
  <c r="L899" i="1"/>
  <c r="L920" i="1"/>
  <c r="L44" i="1"/>
  <c r="L166" i="1"/>
  <c r="L316" i="1"/>
  <c r="L317" i="1"/>
  <c r="L921" i="1"/>
  <c r="L922" i="1"/>
  <c r="L923" i="1"/>
  <c r="L48" i="1"/>
  <c r="L202" i="1"/>
  <c r="L427" i="1"/>
  <c r="L432" i="1"/>
  <c r="L433" i="1"/>
  <c r="L435" i="1"/>
  <c r="L633" i="1"/>
  <c r="L634" i="1"/>
  <c r="L635" i="1"/>
  <c r="L636" i="1"/>
  <c r="L637" i="1"/>
  <c r="L638" i="1"/>
  <c r="L924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418" i="1"/>
  <c r="L419" i="1"/>
  <c r="L420" i="1"/>
  <c r="L907" i="1"/>
  <c r="L52" i="1"/>
  <c r="L65" i="1"/>
  <c r="L67" i="1"/>
  <c r="L76" i="1"/>
  <c r="L77" i="1"/>
  <c r="L87" i="1"/>
  <c r="L88" i="1"/>
  <c r="L97" i="1"/>
  <c r="L99" i="1"/>
  <c r="L110" i="1"/>
  <c r="L111" i="1"/>
  <c r="L112" i="1"/>
  <c r="L113" i="1"/>
  <c r="L122" i="1"/>
  <c r="L131" i="1"/>
  <c r="L132" i="1"/>
  <c r="L133" i="1"/>
  <c r="L140" i="1"/>
  <c r="L143" i="1"/>
  <c r="L172" i="1"/>
  <c r="L173" i="1"/>
  <c r="L174" i="1"/>
  <c r="L175" i="1"/>
  <c r="L176" i="1"/>
  <c r="L194" i="1"/>
  <c r="L204" i="1"/>
  <c r="L212" i="1"/>
  <c r="L213" i="1"/>
  <c r="L214" i="1"/>
  <c r="L255" i="1"/>
  <c r="L256" i="1"/>
  <c r="L257" i="1"/>
  <c r="L258" i="1"/>
  <c r="L259" i="1"/>
  <c r="L268" i="1"/>
  <c r="L269" i="1"/>
  <c r="L270" i="1"/>
  <c r="L271" i="1"/>
  <c r="L275" i="1"/>
  <c r="L276" i="1"/>
  <c r="L410" i="1"/>
  <c r="L414" i="1"/>
  <c r="L425" i="1"/>
  <c r="L426" i="1"/>
  <c r="L462" i="1"/>
  <c r="L623" i="1"/>
  <c r="L624" i="1"/>
  <c r="L639" i="1"/>
  <c r="L666" i="1"/>
  <c r="L875" i="1"/>
  <c r="L900" i="1"/>
  <c r="L901" i="1"/>
  <c r="L902" i="1"/>
  <c r="L908" i="1"/>
  <c r="L911" i="1"/>
  <c r="L912" i="1"/>
  <c r="L913" i="1"/>
  <c r="L932" i="1"/>
  <c r="M179" i="1"/>
  <c r="M400" i="1"/>
  <c r="M141" i="1"/>
  <c r="M142" i="1"/>
  <c r="M180" i="1"/>
  <c r="M210" i="1"/>
  <c r="M388" i="1"/>
  <c r="M434" i="1"/>
  <c r="M463" i="1"/>
  <c r="M649" i="1"/>
  <c r="M650" i="1"/>
  <c r="M655" i="1"/>
  <c r="M656" i="1"/>
  <c r="M885" i="1"/>
  <c r="M886" i="1"/>
  <c r="M178" i="1"/>
  <c r="M260" i="1"/>
  <c r="M261" i="1"/>
  <c r="M665" i="1"/>
  <c r="M203" i="1"/>
  <c r="M887" i="1"/>
  <c r="M206" i="1"/>
  <c r="M207" i="1"/>
  <c r="M914" i="1"/>
  <c r="M959" i="1"/>
  <c r="M960" i="1"/>
  <c r="M38" i="1"/>
  <c r="M114" i="1"/>
  <c r="M234" i="1"/>
  <c r="M263" i="1"/>
  <c r="M264" i="1"/>
  <c r="M389" i="1"/>
  <c r="M657" i="1"/>
  <c r="M888" i="1"/>
  <c r="M45" i="1"/>
  <c r="M267" i="1"/>
  <c r="M889" i="1"/>
  <c r="M8" i="1"/>
  <c r="M39" i="1"/>
  <c r="M94" i="1"/>
  <c r="M115" i="1"/>
  <c r="M116" i="1"/>
  <c r="M117" i="1"/>
  <c r="M118" i="1"/>
  <c r="M119" i="1"/>
  <c r="M251" i="1"/>
  <c r="M411" i="1"/>
  <c r="M412" i="1"/>
  <c r="M436" i="1"/>
  <c r="M437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30" i="1"/>
  <c r="M31" i="1"/>
  <c r="M32" i="1"/>
  <c r="M33" i="1"/>
  <c r="M34" i="1"/>
  <c r="M35" i="1"/>
  <c r="M36" i="1"/>
  <c r="M37" i="1"/>
  <c r="M60" i="1"/>
  <c r="M72" i="1"/>
  <c r="M73" i="1"/>
  <c r="M221" i="1"/>
  <c r="M222" i="1"/>
  <c r="M223" i="1"/>
  <c r="M224" i="1"/>
  <c r="M225" i="1"/>
  <c r="M396" i="1"/>
  <c r="M429" i="1"/>
  <c r="M430" i="1"/>
  <c r="M958" i="1"/>
  <c r="M68" i="1"/>
  <c r="M69" i="1"/>
  <c r="M70" i="1"/>
  <c r="M71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8" i="1"/>
  <c r="M195" i="1"/>
  <c r="M196" i="1"/>
  <c r="M197" i="1"/>
  <c r="M198" i="1"/>
  <c r="M199" i="1"/>
  <c r="M273" i="1"/>
  <c r="M274" i="1"/>
  <c r="M397" i="1"/>
  <c r="M422" i="1"/>
  <c r="M651" i="1"/>
  <c r="M877" i="1"/>
  <c r="M878" i="1"/>
  <c r="M879" i="1"/>
  <c r="M915" i="1"/>
  <c r="M49" i="1"/>
  <c r="M134" i="1"/>
  <c r="M13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90" i="1"/>
  <c r="M391" i="1"/>
  <c r="M392" i="1"/>
  <c r="M871" i="1"/>
  <c r="M872" i="1"/>
  <c r="M873" i="1"/>
  <c r="M895" i="1"/>
  <c r="M40" i="1"/>
  <c r="M53" i="1"/>
  <c r="M54" i="1"/>
  <c r="M55" i="1"/>
  <c r="M56" i="1"/>
  <c r="M57" i="1"/>
  <c r="M58" i="1"/>
  <c r="M75" i="1"/>
  <c r="M78" i="1"/>
  <c r="M83" i="1"/>
  <c r="M85" i="1"/>
  <c r="M86" i="1"/>
  <c r="M95" i="1"/>
  <c r="M208" i="1"/>
  <c r="M209" i="1"/>
  <c r="M262" i="1"/>
  <c r="M345" i="1"/>
  <c r="M347" i="1"/>
  <c r="M354" i="1"/>
  <c r="M355" i="1"/>
  <c r="M393" i="1"/>
  <c r="M394" i="1"/>
  <c r="M445" i="1"/>
  <c r="M458" i="1"/>
  <c r="M459" i="1"/>
  <c r="M894" i="1"/>
  <c r="M10" i="1"/>
  <c r="M47" i="1"/>
  <c r="M93" i="1"/>
  <c r="M139" i="1"/>
  <c r="M191" i="1"/>
  <c r="M450" i="1"/>
  <c r="M451" i="1"/>
  <c r="M452" i="1"/>
  <c r="M453" i="1"/>
  <c r="M454" i="1"/>
  <c r="M455" i="1"/>
  <c r="M456" i="1"/>
  <c r="M628" i="1"/>
  <c r="M647" i="1"/>
  <c r="M654" i="1"/>
  <c r="M667" i="1"/>
  <c r="M876" i="1"/>
  <c r="M457" i="1"/>
  <c r="M629" i="1"/>
  <c r="M630" i="1"/>
  <c r="M631" i="1"/>
  <c r="M348" i="1"/>
  <c r="M349" i="1"/>
  <c r="M350" i="1"/>
  <c r="M351" i="1"/>
  <c r="M352" i="1"/>
  <c r="M353" i="1"/>
  <c r="M910" i="1"/>
  <c r="M929" i="1"/>
  <c r="M930" i="1"/>
  <c r="M43" i="1"/>
  <c r="M11" i="1"/>
  <c r="M50" i="1"/>
  <c r="M51" i="1"/>
  <c r="M74" i="1"/>
  <c r="M130" i="1"/>
  <c r="M160" i="1"/>
  <c r="M164" i="1"/>
  <c r="M385" i="1"/>
  <c r="M398" i="1"/>
  <c r="M443" i="1"/>
  <c r="M444" i="1"/>
  <c r="M460" i="1"/>
  <c r="M625" i="1"/>
  <c r="M626" i="1"/>
  <c r="M658" i="1"/>
  <c r="M668" i="1"/>
  <c r="M669" i="1"/>
  <c r="M916" i="1"/>
  <c r="M205" i="1"/>
  <c r="M215" i="1"/>
  <c r="M252" i="1"/>
  <c r="M253" i="1"/>
  <c r="M254" i="1"/>
  <c r="M277" i="1"/>
  <c r="M278" i="1"/>
  <c r="M300" i="1"/>
  <c r="M301" i="1"/>
  <c r="M302" i="1"/>
  <c r="M640" i="1"/>
  <c r="M641" i="1"/>
  <c r="M659" i="1"/>
  <c r="M663" i="1"/>
  <c r="M664" i="1"/>
  <c r="M903" i="1"/>
  <c r="M904" i="1"/>
  <c r="M905" i="1"/>
  <c r="M917" i="1"/>
  <c r="M918" i="1"/>
  <c r="M919" i="1"/>
  <c r="M84" i="1"/>
  <c r="M227" i="1"/>
  <c r="M228" i="1"/>
  <c r="M229" i="1"/>
  <c r="M231" i="1"/>
  <c r="M232" i="1"/>
  <c r="M233" i="1"/>
  <c r="M265" i="1"/>
  <c r="M386" i="1"/>
  <c r="M642" i="1"/>
  <c r="M652" i="1"/>
  <c r="M653" i="1"/>
  <c r="M660" i="1"/>
  <c r="M661" i="1"/>
  <c r="M882" i="1"/>
  <c r="M883" i="1"/>
  <c r="M926" i="1"/>
  <c r="M927" i="1"/>
  <c r="M928" i="1"/>
  <c r="M421" i="1"/>
  <c r="M643" i="1"/>
  <c r="M644" i="1"/>
  <c r="M645" i="1"/>
  <c r="M925" i="1"/>
  <c r="M41" i="1"/>
  <c r="M42" i="1"/>
  <c r="M100" i="1"/>
  <c r="M101" i="1"/>
  <c r="M102" i="1"/>
  <c r="M103" i="1"/>
  <c r="M104" i="1"/>
  <c r="M105" i="1"/>
  <c r="M106" i="1"/>
  <c r="M107" i="1"/>
  <c r="M108" i="1"/>
  <c r="M126" i="1"/>
  <c r="M127" i="1"/>
  <c r="M128" i="1"/>
  <c r="M129" i="1"/>
  <c r="M171" i="1"/>
  <c r="M200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9" i="1"/>
  <c r="M80" i="1"/>
  <c r="M81" i="1"/>
  <c r="M123" i="1"/>
  <c r="M124" i="1"/>
  <c r="M125" i="1"/>
  <c r="M165" i="1"/>
  <c r="M169" i="1"/>
  <c r="M170" i="1"/>
  <c r="M201" i="1"/>
  <c r="M272" i="1"/>
  <c r="M346" i="1"/>
  <c r="M428" i="1"/>
  <c r="M446" i="1"/>
  <c r="M447" i="1"/>
  <c r="M448" i="1"/>
  <c r="M449" i="1"/>
  <c r="M461" i="1"/>
  <c r="M646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84" i="1"/>
  <c r="M906" i="1"/>
  <c r="M933" i="1"/>
  <c r="M934" i="1"/>
  <c r="M935" i="1"/>
  <c r="M216" i="1"/>
  <c r="M217" i="1"/>
  <c r="M218" i="1"/>
  <c r="M219" i="1"/>
  <c r="M220" i="1"/>
  <c r="M909" i="1"/>
  <c r="M931" i="1"/>
  <c r="M46" i="1"/>
  <c r="M120" i="1"/>
  <c r="M121" i="1"/>
  <c r="M266" i="1"/>
  <c r="M893" i="1"/>
  <c r="M896" i="1"/>
  <c r="M880" i="1"/>
  <c r="M881" i="1"/>
  <c r="M890" i="1"/>
  <c r="M891" i="1"/>
  <c r="M892" i="1"/>
  <c r="M5" i="1"/>
  <c r="M6" i="1"/>
  <c r="M7" i="1"/>
  <c r="M12" i="1"/>
  <c r="M13" i="1"/>
  <c r="M14" i="1"/>
  <c r="M15" i="1"/>
  <c r="M16" i="1"/>
  <c r="M17" i="1"/>
  <c r="M161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79" i="1"/>
  <c r="M280" i="1"/>
  <c r="M281" i="1"/>
  <c r="M282" i="1"/>
  <c r="M283" i="1"/>
  <c r="M284" i="1"/>
  <c r="M285" i="1"/>
  <c r="M286" i="1"/>
  <c r="M287" i="1"/>
  <c r="M401" i="1"/>
  <c r="M402" i="1"/>
  <c r="M403" i="1"/>
  <c r="M404" i="1"/>
  <c r="M405" i="1"/>
  <c r="M406" i="1"/>
  <c r="M431" i="1"/>
  <c r="M439" i="1"/>
  <c r="M440" i="1"/>
  <c r="M441" i="1"/>
  <c r="M442" i="1"/>
  <c r="M937" i="1"/>
  <c r="M938" i="1"/>
  <c r="M18" i="1"/>
  <c r="M19" i="1"/>
  <c r="M20" i="1"/>
  <c r="M21" i="1"/>
  <c r="M22" i="1"/>
  <c r="M23" i="1"/>
  <c r="M24" i="1"/>
  <c r="M25" i="1"/>
  <c r="M26" i="1"/>
  <c r="M27" i="1"/>
  <c r="M28" i="1"/>
  <c r="M29" i="1"/>
  <c r="M63" i="1"/>
  <c r="M64" i="1"/>
  <c r="M91" i="1"/>
  <c r="M136" i="1"/>
  <c r="M137" i="1"/>
  <c r="M162" i="1"/>
  <c r="M163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407" i="1"/>
  <c r="M408" i="1"/>
  <c r="M939" i="1"/>
  <c r="M181" i="1"/>
  <c r="M182" i="1"/>
  <c r="M183" i="1"/>
  <c r="M184" i="1"/>
  <c r="M185" i="1"/>
  <c r="M186" i="1"/>
  <c r="M187" i="1"/>
  <c r="M188" i="1"/>
  <c r="M189" i="1"/>
  <c r="M190" i="1"/>
  <c r="M66" i="1"/>
  <c r="M92" i="1"/>
  <c r="M96" i="1"/>
  <c r="M138" i="1"/>
  <c r="M395" i="1"/>
  <c r="M409" i="1"/>
  <c r="M423" i="1"/>
  <c r="M648" i="1"/>
  <c r="M936" i="1"/>
  <c r="M940" i="1"/>
  <c r="M59" i="1"/>
  <c r="M61" i="1"/>
  <c r="M62" i="1"/>
  <c r="M82" i="1"/>
  <c r="M89" i="1"/>
  <c r="M90" i="1"/>
  <c r="M192" i="1"/>
  <c r="M193" i="1"/>
  <c r="M211" i="1"/>
  <c r="M413" i="1"/>
  <c r="M632" i="1"/>
  <c r="M9" i="1"/>
  <c r="M98" i="1"/>
  <c r="M109" i="1"/>
  <c r="M167" i="1"/>
  <c r="M177" i="1"/>
  <c r="M226" i="1"/>
  <c r="M230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99" i="1"/>
  <c r="M415" i="1"/>
  <c r="M416" i="1"/>
  <c r="M417" i="1"/>
  <c r="M424" i="1"/>
  <c r="M438" i="1"/>
  <c r="M464" i="1"/>
  <c r="M662" i="1"/>
  <c r="M874" i="1"/>
  <c r="M897" i="1"/>
  <c r="M898" i="1"/>
  <c r="M899" i="1"/>
  <c r="M920" i="1"/>
  <c r="M44" i="1"/>
  <c r="M166" i="1"/>
  <c r="M316" i="1"/>
  <c r="M317" i="1"/>
  <c r="M921" i="1"/>
  <c r="M922" i="1"/>
  <c r="M923" i="1"/>
  <c r="M48" i="1"/>
  <c r="M202" i="1"/>
  <c r="M427" i="1"/>
  <c r="M432" i="1"/>
  <c r="M433" i="1"/>
  <c r="M435" i="1"/>
  <c r="M633" i="1"/>
  <c r="M634" i="1"/>
  <c r="M635" i="1"/>
  <c r="M636" i="1"/>
  <c r="M637" i="1"/>
  <c r="M638" i="1"/>
  <c r="M924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418" i="1"/>
  <c r="M419" i="1"/>
  <c r="M420" i="1"/>
  <c r="M907" i="1"/>
  <c r="M52" i="1"/>
  <c r="M65" i="1"/>
  <c r="M67" i="1"/>
  <c r="M76" i="1"/>
  <c r="M77" i="1"/>
  <c r="M87" i="1"/>
  <c r="M88" i="1"/>
  <c r="M97" i="1"/>
  <c r="M99" i="1"/>
  <c r="M110" i="1"/>
  <c r="M111" i="1"/>
  <c r="M112" i="1"/>
  <c r="M113" i="1"/>
  <c r="M122" i="1"/>
  <c r="M131" i="1"/>
  <c r="M132" i="1"/>
  <c r="M133" i="1"/>
  <c r="M140" i="1"/>
  <c r="M143" i="1"/>
  <c r="M172" i="1"/>
  <c r="M173" i="1"/>
  <c r="M174" i="1"/>
  <c r="M175" i="1"/>
  <c r="M176" i="1"/>
  <c r="M194" i="1"/>
  <c r="M204" i="1"/>
  <c r="M212" i="1"/>
  <c r="M213" i="1"/>
  <c r="M214" i="1"/>
  <c r="M255" i="1"/>
  <c r="M256" i="1"/>
  <c r="M257" i="1"/>
  <c r="M258" i="1"/>
  <c r="M259" i="1"/>
  <c r="M268" i="1"/>
  <c r="M269" i="1"/>
  <c r="M270" i="1"/>
  <c r="M271" i="1"/>
  <c r="M275" i="1"/>
  <c r="M276" i="1"/>
  <c r="M410" i="1"/>
  <c r="M414" i="1"/>
  <c r="M425" i="1"/>
  <c r="M426" i="1"/>
  <c r="M462" i="1"/>
  <c r="M623" i="1"/>
  <c r="M624" i="1"/>
  <c r="M639" i="1"/>
  <c r="M666" i="1"/>
  <c r="M875" i="1"/>
  <c r="M900" i="1"/>
  <c r="M901" i="1"/>
  <c r="M902" i="1"/>
  <c r="M908" i="1"/>
  <c r="M911" i="1"/>
  <c r="M912" i="1"/>
  <c r="M913" i="1"/>
  <c r="M932" i="1"/>
  <c r="N179" i="1"/>
  <c r="N400" i="1"/>
  <c r="N141" i="1"/>
  <c r="N142" i="1"/>
  <c r="N180" i="1"/>
  <c r="N210" i="1"/>
  <c r="N388" i="1"/>
  <c r="N434" i="1"/>
  <c r="N463" i="1"/>
  <c r="N649" i="1"/>
  <c r="N650" i="1"/>
  <c r="N655" i="1"/>
  <c r="N656" i="1"/>
  <c r="N885" i="1"/>
  <c r="N886" i="1"/>
  <c r="N178" i="1"/>
  <c r="N260" i="1"/>
  <c r="N261" i="1"/>
  <c r="N665" i="1"/>
  <c r="N203" i="1"/>
  <c r="N887" i="1"/>
  <c r="N206" i="1"/>
  <c r="N207" i="1"/>
  <c r="N914" i="1"/>
  <c r="N959" i="1"/>
  <c r="N960" i="1"/>
  <c r="N38" i="1"/>
  <c r="N114" i="1"/>
  <c r="N234" i="1"/>
  <c r="N263" i="1"/>
  <c r="N264" i="1"/>
  <c r="N389" i="1"/>
  <c r="N657" i="1"/>
  <c r="N888" i="1"/>
  <c r="N45" i="1"/>
  <c r="N267" i="1"/>
  <c r="N889" i="1"/>
  <c r="N8" i="1"/>
  <c r="N39" i="1"/>
  <c r="N94" i="1"/>
  <c r="N115" i="1"/>
  <c r="N116" i="1"/>
  <c r="N117" i="1"/>
  <c r="N118" i="1"/>
  <c r="N119" i="1"/>
  <c r="N251" i="1"/>
  <c r="N411" i="1"/>
  <c r="N412" i="1"/>
  <c r="N436" i="1"/>
  <c r="N437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30" i="1"/>
  <c r="N31" i="1"/>
  <c r="N32" i="1"/>
  <c r="N33" i="1"/>
  <c r="N34" i="1"/>
  <c r="N35" i="1"/>
  <c r="N36" i="1"/>
  <c r="N37" i="1"/>
  <c r="N60" i="1"/>
  <c r="N72" i="1"/>
  <c r="N73" i="1"/>
  <c r="N221" i="1"/>
  <c r="N222" i="1"/>
  <c r="N223" i="1"/>
  <c r="N224" i="1"/>
  <c r="N225" i="1"/>
  <c r="N396" i="1"/>
  <c r="N429" i="1"/>
  <c r="N430" i="1"/>
  <c r="N958" i="1"/>
  <c r="N68" i="1"/>
  <c r="N69" i="1"/>
  <c r="N70" i="1"/>
  <c r="N71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8" i="1"/>
  <c r="N195" i="1"/>
  <c r="N196" i="1"/>
  <c r="N197" i="1"/>
  <c r="N198" i="1"/>
  <c r="N199" i="1"/>
  <c r="N273" i="1"/>
  <c r="N274" i="1"/>
  <c r="N397" i="1"/>
  <c r="N422" i="1"/>
  <c r="N651" i="1"/>
  <c r="N877" i="1"/>
  <c r="N878" i="1"/>
  <c r="N879" i="1"/>
  <c r="N915" i="1"/>
  <c r="N49" i="1"/>
  <c r="N134" i="1"/>
  <c r="N13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90" i="1"/>
  <c r="N391" i="1"/>
  <c r="N392" i="1"/>
  <c r="N871" i="1"/>
  <c r="N872" i="1"/>
  <c r="N873" i="1"/>
  <c r="N895" i="1"/>
  <c r="N40" i="1"/>
  <c r="N53" i="1"/>
  <c r="N54" i="1"/>
  <c r="N55" i="1"/>
  <c r="N56" i="1"/>
  <c r="N57" i="1"/>
  <c r="N58" i="1"/>
  <c r="N75" i="1"/>
  <c r="N78" i="1"/>
  <c r="N83" i="1"/>
  <c r="N85" i="1"/>
  <c r="N86" i="1"/>
  <c r="N95" i="1"/>
  <c r="N208" i="1"/>
  <c r="N209" i="1"/>
  <c r="N262" i="1"/>
  <c r="N345" i="1"/>
  <c r="N347" i="1"/>
  <c r="N354" i="1"/>
  <c r="N355" i="1"/>
  <c r="N393" i="1"/>
  <c r="N394" i="1"/>
  <c r="N445" i="1"/>
  <c r="N458" i="1"/>
  <c r="N459" i="1"/>
  <c r="N894" i="1"/>
  <c r="N10" i="1"/>
  <c r="N47" i="1"/>
  <c r="N93" i="1"/>
  <c r="N139" i="1"/>
  <c r="N191" i="1"/>
  <c r="N450" i="1"/>
  <c r="N451" i="1"/>
  <c r="N452" i="1"/>
  <c r="N453" i="1"/>
  <c r="N454" i="1"/>
  <c r="N455" i="1"/>
  <c r="N456" i="1"/>
  <c r="N628" i="1"/>
  <c r="N647" i="1"/>
  <c r="N654" i="1"/>
  <c r="N667" i="1"/>
  <c r="N876" i="1"/>
  <c r="N457" i="1"/>
  <c r="N629" i="1"/>
  <c r="N630" i="1"/>
  <c r="N631" i="1"/>
  <c r="N348" i="1"/>
  <c r="N349" i="1"/>
  <c r="N350" i="1"/>
  <c r="N351" i="1"/>
  <c r="N352" i="1"/>
  <c r="N353" i="1"/>
  <c r="N910" i="1"/>
  <c r="N929" i="1"/>
  <c r="N930" i="1"/>
  <c r="N43" i="1"/>
  <c r="N11" i="1"/>
  <c r="N50" i="1"/>
  <c r="N51" i="1"/>
  <c r="N74" i="1"/>
  <c r="N130" i="1"/>
  <c r="N160" i="1"/>
  <c r="N164" i="1"/>
  <c r="N385" i="1"/>
  <c r="N398" i="1"/>
  <c r="N443" i="1"/>
  <c r="N444" i="1"/>
  <c r="N460" i="1"/>
  <c r="N625" i="1"/>
  <c r="N626" i="1"/>
  <c r="N658" i="1"/>
  <c r="N668" i="1"/>
  <c r="N669" i="1"/>
  <c r="N916" i="1"/>
  <c r="N205" i="1"/>
  <c r="N215" i="1"/>
  <c r="N252" i="1"/>
  <c r="N253" i="1"/>
  <c r="N254" i="1"/>
  <c r="N277" i="1"/>
  <c r="N278" i="1"/>
  <c r="N300" i="1"/>
  <c r="N301" i="1"/>
  <c r="N302" i="1"/>
  <c r="N640" i="1"/>
  <c r="N641" i="1"/>
  <c r="N659" i="1"/>
  <c r="N663" i="1"/>
  <c r="N664" i="1"/>
  <c r="N903" i="1"/>
  <c r="N904" i="1"/>
  <c r="N905" i="1"/>
  <c r="N917" i="1"/>
  <c r="N918" i="1"/>
  <c r="N919" i="1"/>
  <c r="N84" i="1"/>
  <c r="N227" i="1"/>
  <c r="N228" i="1"/>
  <c r="N229" i="1"/>
  <c r="N231" i="1"/>
  <c r="N232" i="1"/>
  <c r="N233" i="1"/>
  <c r="N265" i="1"/>
  <c r="N386" i="1"/>
  <c r="N642" i="1"/>
  <c r="N652" i="1"/>
  <c r="N653" i="1"/>
  <c r="N660" i="1"/>
  <c r="N661" i="1"/>
  <c r="N882" i="1"/>
  <c r="N883" i="1"/>
  <c r="N926" i="1"/>
  <c r="N927" i="1"/>
  <c r="N928" i="1"/>
  <c r="N421" i="1"/>
  <c r="N643" i="1"/>
  <c r="N644" i="1"/>
  <c r="N645" i="1"/>
  <c r="N925" i="1"/>
  <c r="N41" i="1"/>
  <c r="N42" i="1"/>
  <c r="N100" i="1"/>
  <c r="N101" i="1"/>
  <c r="N102" i="1"/>
  <c r="N103" i="1"/>
  <c r="N104" i="1"/>
  <c r="N105" i="1"/>
  <c r="N106" i="1"/>
  <c r="N107" i="1"/>
  <c r="N108" i="1"/>
  <c r="N126" i="1"/>
  <c r="N127" i="1"/>
  <c r="N128" i="1"/>
  <c r="N129" i="1"/>
  <c r="N171" i="1"/>
  <c r="N200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9" i="1"/>
  <c r="N80" i="1"/>
  <c r="N81" i="1"/>
  <c r="N123" i="1"/>
  <c r="N124" i="1"/>
  <c r="N125" i="1"/>
  <c r="N165" i="1"/>
  <c r="N169" i="1"/>
  <c r="N170" i="1"/>
  <c r="N201" i="1"/>
  <c r="N272" i="1"/>
  <c r="N346" i="1"/>
  <c r="N428" i="1"/>
  <c r="N446" i="1"/>
  <c r="N447" i="1"/>
  <c r="N448" i="1"/>
  <c r="N449" i="1"/>
  <c r="N461" i="1"/>
  <c r="N646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84" i="1"/>
  <c r="N906" i="1"/>
  <c r="N933" i="1"/>
  <c r="N934" i="1"/>
  <c r="N935" i="1"/>
  <c r="N216" i="1"/>
  <c r="N217" i="1"/>
  <c r="N218" i="1"/>
  <c r="N219" i="1"/>
  <c r="N220" i="1"/>
  <c r="N909" i="1"/>
  <c r="N931" i="1"/>
  <c r="N46" i="1"/>
  <c r="N120" i="1"/>
  <c r="N121" i="1"/>
  <c r="N266" i="1"/>
  <c r="N893" i="1"/>
  <c r="N896" i="1"/>
  <c r="N880" i="1"/>
  <c r="N881" i="1"/>
  <c r="N890" i="1"/>
  <c r="N891" i="1"/>
  <c r="N892" i="1"/>
  <c r="N5" i="1"/>
  <c r="N6" i="1"/>
  <c r="N7" i="1"/>
  <c r="N12" i="1"/>
  <c r="N13" i="1"/>
  <c r="N14" i="1"/>
  <c r="N15" i="1"/>
  <c r="N16" i="1"/>
  <c r="N17" i="1"/>
  <c r="N161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79" i="1"/>
  <c r="N280" i="1"/>
  <c r="N281" i="1"/>
  <c r="N282" i="1"/>
  <c r="N283" i="1"/>
  <c r="N284" i="1"/>
  <c r="N285" i="1"/>
  <c r="N286" i="1"/>
  <c r="N287" i="1"/>
  <c r="N401" i="1"/>
  <c r="N402" i="1"/>
  <c r="N403" i="1"/>
  <c r="N404" i="1"/>
  <c r="N405" i="1"/>
  <c r="N406" i="1"/>
  <c r="N431" i="1"/>
  <c r="N439" i="1"/>
  <c r="N440" i="1"/>
  <c r="N441" i="1"/>
  <c r="N442" i="1"/>
  <c r="N937" i="1"/>
  <c r="N938" i="1"/>
  <c r="N18" i="1"/>
  <c r="N19" i="1"/>
  <c r="N20" i="1"/>
  <c r="N21" i="1"/>
  <c r="N22" i="1"/>
  <c r="N23" i="1"/>
  <c r="N24" i="1"/>
  <c r="N25" i="1"/>
  <c r="N26" i="1"/>
  <c r="N27" i="1"/>
  <c r="N28" i="1"/>
  <c r="N29" i="1"/>
  <c r="N63" i="1"/>
  <c r="N64" i="1"/>
  <c r="N91" i="1"/>
  <c r="N136" i="1"/>
  <c r="N137" i="1"/>
  <c r="N162" i="1"/>
  <c r="N163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87" i="1"/>
  <c r="N407" i="1"/>
  <c r="N408" i="1"/>
  <c r="N627" i="1"/>
  <c r="N939" i="1"/>
  <c r="N181" i="1"/>
  <c r="N182" i="1"/>
  <c r="N183" i="1"/>
  <c r="N184" i="1"/>
  <c r="N185" i="1"/>
  <c r="N186" i="1"/>
  <c r="N187" i="1"/>
  <c r="N188" i="1"/>
  <c r="N189" i="1"/>
  <c r="N190" i="1"/>
  <c r="N66" i="1"/>
  <c r="N92" i="1"/>
  <c r="N96" i="1"/>
  <c r="N138" i="1"/>
  <c r="N395" i="1"/>
  <c r="N409" i="1"/>
  <c r="N423" i="1"/>
  <c r="N648" i="1"/>
  <c r="N936" i="1"/>
  <c r="N940" i="1"/>
  <c r="N59" i="1"/>
  <c r="N61" i="1"/>
  <c r="N62" i="1"/>
  <c r="N82" i="1"/>
  <c r="N89" i="1"/>
  <c r="N90" i="1"/>
  <c r="N192" i="1"/>
  <c r="N193" i="1"/>
  <c r="N211" i="1"/>
  <c r="N413" i="1"/>
  <c r="N632" i="1"/>
  <c r="N9" i="1"/>
  <c r="N98" i="1"/>
  <c r="N109" i="1"/>
  <c r="N167" i="1"/>
  <c r="N177" i="1"/>
  <c r="N226" i="1"/>
  <c r="N230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99" i="1"/>
  <c r="N415" i="1"/>
  <c r="N416" i="1"/>
  <c r="N417" i="1"/>
  <c r="N424" i="1"/>
  <c r="N438" i="1"/>
  <c r="N464" i="1"/>
  <c r="N662" i="1"/>
  <c r="N874" i="1"/>
  <c r="N897" i="1"/>
  <c r="N898" i="1"/>
  <c r="N899" i="1"/>
  <c r="N920" i="1"/>
  <c r="N44" i="1"/>
  <c r="N166" i="1"/>
  <c r="N316" i="1"/>
  <c r="N317" i="1"/>
  <c r="N921" i="1"/>
  <c r="N922" i="1"/>
  <c r="N923" i="1"/>
  <c r="N48" i="1"/>
  <c r="N202" i="1"/>
  <c r="N427" i="1"/>
  <c r="N432" i="1"/>
  <c r="N433" i="1"/>
  <c r="N435" i="1"/>
  <c r="N633" i="1"/>
  <c r="N634" i="1"/>
  <c r="N635" i="1"/>
  <c r="N636" i="1"/>
  <c r="N637" i="1"/>
  <c r="N638" i="1"/>
  <c r="N924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418" i="1"/>
  <c r="N419" i="1"/>
  <c r="N420" i="1"/>
  <c r="N907" i="1"/>
  <c r="N52" i="1"/>
  <c r="N65" i="1"/>
  <c r="N67" i="1"/>
  <c r="N76" i="1"/>
  <c r="N77" i="1"/>
  <c r="N87" i="1"/>
  <c r="N88" i="1"/>
  <c r="N97" i="1"/>
  <c r="N99" i="1"/>
  <c r="N110" i="1"/>
  <c r="N111" i="1"/>
  <c r="N112" i="1"/>
  <c r="N113" i="1"/>
  <c r="N122" i="1"/>
  <c r="N131" i="1"/>
  <c r="N132" i="1"/>
  <c r="N133" i="1"/>
  <c r="N140" i="1"/>
  <c r="N143" i="1"/>
  <c r="N172" i="1"/>
  <c r="N173" i="1"/>
  <c r="N174" i="1"/>
  <c r="N175" i="1"/>
  <c r="N176" i="1"/>
  <c r="N194" i="1"/>
  <c r="N204" i="1"/>
  <c r="N212" i="1"/>
  <c r="N213" i="1"/>
  <c r="N214" i="1"/>
  <c r="N255" i="1"/>
  <c r="N256" i="1"/>
  <c r="N257" i="1"/>
  <c r="N258" i="1"/>
  <c r="N259" i="1"/>
  <c r="N268" i="1"/>
  <c r="N269" i="1"/>
  <c r="N270" i="1"/>
  <c r="N271" i="1"/>
  <c r="N275" i="1"/>
  <c r="N276" i="1"/>
  <c r="N410" i="1"/>
  <c r="N414" i="1"/>
  <c r="N425" i="1"/>
  <c r="N426" i="1"/>
  <c r="N462" i="1"/>
  <c r="N623" i="1"/>
  <c r="N624" i="1"/>
  <c r="N639" i="1"/>
  <c r="N666" i="1"/>
  <c r="N875" i="1"/>
  <c r="N900" i="1"/>
  <c r="N901" i="1"/>
  <c r="N902" i="1"/>
  <c r="N908" i="1"/>
  <c r="N911" i="1"/>
  <c r="N912" i="1"/>
  <c r="N913" i="1"/>
  <c r="N932" i="1"/>
  <c r="I1" i="1" l="1"/>
</calcChain>
</file>

<file path=xl/sharedStrings.xml><?xml version="1.0" encoding="utf-8"?>
<sst xmlns="http://schemas.openxmlformats.org/spreadsheetml/2006/main" count="4195" uniqueCount="1441">
  <si>
    <t>Creditor No:</t>
  </si>
  <si>
    <t>Creditor:</t>
  </si>
  <si>
    <t>Invoice No.</t>
  </si>
  <si>
    <t>Voucher No.</t>
  </si>
  <si>
    <t>Invoice Date</t>
  </si>
  <si>
    <t>Net Amt</t>
  </si>
  <si>
    <t>VAT Code</t>
  </si>
  <si>
    <t>VAT Amt</t>
  </si>
  <si>
    <t>Gross Amt</t>
  </si>
  <si>
    <t>GL Code</t>
  </si>
  <si>
    <t>Column2</t>
  </si>
  <si>
    <t>Column3</t>
  </si>
  <si>
    <t>Area of Spend</t>
  </si>
  <si>
    <t>Type of spend</t>
  </si>
  <si>
    <t>Gillespies Bakery</t>
  </si>
  <si>
    <t>fs00401368</t>
  </si>
  <si>
    <t>s</t>
  </si>
  <si>
    <t>cdc01/jg085</t>
  </si>
  <si>
    <t>Mr R Pearce</t>
  </si>
  <si>
    <t>Mayoral car cleaning</t>
  </si>
  <si>
    <t>fs00401372</t>
  </si>
  <si>
    <t>o</t>
  </si>
  <si>
    <t>cem02/ga005</t>
  </si>
  <si>
    <t>Epsom Mayday Flower Club</t>
  </si>
  <si>
    <t>2017 Mayor Making</t>
  </si>
  <si>
    <t>fs00401554</t>
  </si>
  <si>
    <t>cem01/jg008</t>
  </si>
  <si>
    <t>cem04/jg001</t>
  </si>
  <si>
    <t>fs00401211</t>
  </si>
  <si>
    <t>cdc01/jg003</t>
  </si>
  <si>
    <t>IMP Leadership</t>
  </si>
  <si>
    <t>170425/KB/01</t>
  </si>
  <si>
    <t>fs00401071</t>
  </si>
  <si>
    <t>cor04/ab004</t>
  </si>
  <si>
    <t>Metric Group Ltd</t>
  </si>
  <si>
    <t>fs00401495</t>
  </si>
  <si>
    <t>cpk09/je001</t>
  </si>
  <si>
    <t>Parties To Go</t>
  </si>
  <si>
    <t>fs00401553</t>
  </si>
  <si>
    <t>Quadrant Security Group Ltd</t>
  </si>
  <si>
    <t>fs00401360</t>
  </si>
  <si>
    <t>cpk04/ja002</t>
  </si>
  <si>
    <t>Scheidt &amp; Bachmann UK Ltd</t>
  </si>
  <si>
    <t>S&amp;B-GB208829</t>
  </si>
  <si>
    <t>fs00401286</t>
  </si>
  <si>
    <t>cpk09/jd014</t>
  </si>
  <si>
    <t>S&amp;B-GB208937</t>
  </si>
  <si>
    <t>fs00401225</t>
  </si>
  <si>
    <t>cpk01/ja002</t>
  </si>
  <si>
    <t>Signway Supplies (Datchet) Ltd</t>
  </si>
  <si>
    <t>fs00401478</t>
  </si>
  <si>
    <t>osp01/ja002</t>
  </si>
  <si>
    <t>fs00401479</t>
  </si>
  <si>
    <t>Surrey County Council</t>
  </si>
  <si>
    <t>fs00401542</t>
  </si>
  <si>
    <t>ene01/jg091</t>
  </si>
  <si>
    <t>fs00401541</t>
  </si>
  <si>
    <t>George Mellor</t>
  </si>
  <si>
    <t>fs00401173</t>
  </si>
  <si>
    <t>sld04/je061/cr</t>
  </si>
  <si>
    <t>Leon Cheddie</t>
  </si>
  <si>
    <t>fs00401285</t>
  </si>
  <si>
    <t>sld04/je061/lk</t>
  </si>
  <si>
    <t>fs00401174</t>
  </si>
  <si>
    <t>Refund</t>
  </si>
  <si>
    <t>Snap Surveys Ltd</t>
  </si>
  <si>
    <t>fs00401357</t>
  </si>
  <si>
    <t>cor03/jf001</t>
  </si>
  <si>
    <t>High Sheriff Youth Award</t>
  </si>
  <si>
    <t>2017/2018-2</t>
  </si>
  <si>
    <t>fs00401184</t>
  </si>
  <si>
    <t>fs00401462</t>
  </si>
  <si>
    <t>sld03/je061/csaf</t>
  </si>
  <si>
    <t>ID Scan Biometrics Ltd</t>
  </si>
  <si>
    <t>fs00401400</t>
  </si>
  <si>
    <t>saf05/je093</t>
  </si>
  <si>
    <t>fs00401401</t>
  </si>
  <si>
    <t>Top Mark Management Consultancy Ltd</t>
  </si>
  <si>
    <t>fs00401181</t>
  </si>
  <si>
    <t>cdc04/je023</t>
  </si>
  <si>
    <t>Zurich Municipal</t>
  </si>
  <si>
    <t>I7056</t>
  </si>
  <si>
    <t>fs00401390</t>
  </si>
  <si>
    <t>gex10/jk034/hwy001</t>
  </si>
  <si>
    <t>gex10/jk034/pers001</t>
  </si>
  <si>
    <t>Add Guard Security</t>
  </si>
  <si>
    <t>fs00401287</t>
  </si>
  <si>
    <t>cpk09/je020</t>
  </si>
  <si>
    <t>Contract Security Services</t>
  </si>
  <si>
    <t>fs00401480</t>
  </si>
  <si>
    <t>Keltic Ltd</t>
  </si>
  <si>
    <t>fs00401481</t>
  </si>
  <si>
    <t>osp01/jc002</t>
  </si>
  <si>
    <t>Liberty Services Ltd</t>
  </si>
  <si>
    <t>fs00401289</t>
  </si>
  <si>
    <t>fs00401288</t>
  </si>
  <si>
    <t>C42787</t>
  </si>
  <si>
    <t>fs00401482</t>
  </si>
  <si>
    <t>cpk09/ja002</t>
  </si>
  <si>
    <t>fs00401477</t>
  </si>
  <si>
    <t>fs00401621</t>
  </si>
  <si>
    <t>osp01/zb008</t>
  </si>
  <si>
    <t>Alexander Advertising (International) Ltd</t>
  </si>
  <si>
    <t>2899C17</t>
  </si>
  <si>
    <t>fs00401468</t>
  </si>
  <si>
    <t>DEV01/JF012</t>
  </si>
  <si>
    <t>LLCI (Local Land Charges Institute)</t>
  </si>
  <si>
    <t>fs00401349</t>
  </si>
  <si>
    <t>Lch01/jh002</t>
  </si>
  <si>
    <t>fs00401380</t>
  </si>
  <si>
    <t>Lch01/Je022</t>
  </si>
  <si>
    <t>Aberdeen Asset Investments Ltd</t>
  </si>
  <si>
    <t>fs00401620</t>
  </si>
  <si>
    <t>gex02/je055</t>
  </si>
  <si>
    <t>Adelante Software Ltd</t>
  </si>
  <si>
    <t>fs00401236</t>
  </si>
  <si>
    <t>gex06/jg221</t>
  </si>
  <si>
    <t>CIPFA Business Limited</t>
  </si>
  <si>
    <t>fs00401176</t>
  </si>
  <si>
    <t>cdc04/jh002</t>
  </si>
  <si>
    <t>fs00401350</t>
  </si>
  <si>
    <t>ctc01/je020</t>
  </si>
  <si>
    <t>ply01/je020</t>
  </si>
  <si>
    <t>day03/je020</t>
  </si>
  <si>
    <t>mel01/je020</t>
  </si>
  <si>
    <t>cpk01/je020</t>
  </si>
  <si>
    <t>L G Futures Ltd</t>
  </si>
  <si>
    <t>fs00401619</t>
  </si>
  <si>
    <t>cdc04/jg003</t>
  </si>
  <si>
    <t>Nat West</t>
  </si>
  <si>
    <t>Charges</t>
  </si>
  <si>
    <t>fs00401110</t>
  </si>
  <si>
    <t>gex06/jg011</t>
  </si>
  <si>
    <t>fs00401111</t>
  </si>
  <si>
    <t>gex06/jk017</t>
  </si>
  <si>
    <t>Penna PLC</t>
  </si>
  <si>
    <t>fs00401471</t>
  </si>
  <si>
    <t>cdc04/ac006</t>
  </si>
  <si>
    <t>fs00401470</t>
  </si>
  <si>
    <t>RBS</t>
  </si>
  <si>
    <t>April Purchases</t>
  </si>
  <si>
    <t>fs00401566</t>
  </si>
  <si>
    <t>gms01/da001</t>
  </si>
  <si>
    <t>gms01/jg010</t>
  </si>
  <si>
    <t>fs00401567</t>
  </si>
  <si>
    <t>day03/jb007</t>
  </si>
  <si>
    <t>fs00401568</t>
  </si>
  <si>
    <t>bhl01/jb003</t>
  </si>
  <si>
    <t>bhl02/jb002</t>
  </si>
  <si>
    <t>bhl02/ja002</t>
  </si>
  <si>
    <t>bhl01/ja003</t>
  </si>
  <si>
    <t>fs00401569</t>
  </si>
  <si>
    <t>prm01/da037</t>
  </si>
  <si>
    <t>prm01/da038</t>
  </si>
  <si>
    <t>fs00401570</t>
  </si>
  <si>
    <t>cdc03/jg003</t>
  </si>
  <si>
    <t>fs00401571</t>
  </si>
  <si>
    <t>dsg01/ja044</t>
  </si>
  <si>
    <t>fs00401572</t>
  </si>
  <si>
    <t>ply01/jk001</t>
  </si>
  <si>
    <t>ply03/jb007</t>
  </si>
  <si>
    <t>pub01/jf012/phouse</t>
  </si>
  <si>
    <t>fs00401573</t>
  </si>
  <si>
    <t>lnr01/jc002</t>
  </si>
  <si>
    <t>fs00401575</t>
  </si>
  <si>
    <t>dsm01/ja042</t>
  </si>
  <si>
    <t>fs00401576</t>
  </si>
  <si>
    <t>cdc10/jg003</t>
  </si>
  <si>
    <t>fs00401577</t>
  </si>
  <si>
    <t>fs00401580</t>
  </si>
  <si>
    <t>epm04/jb001</t>
  </si>
  <si>
    <t>ele03/jk001</t>
  </si>
  <si>
    <t>thl01/jb001</t>
  </si>
  <si>
    <t>fs00401581</t>
  </si>
  <si>
    <t>bhl01/ja002</t>
  </si>
  <si>
    <t>ech01/jk001</t>
  </si>
  <si>
    <t>fs00401582</t>
  </si>
  <si>
    <t>ref01/jf011</t>
  </si>
  <si>
    <t>fs00401583</t>
  </si>
  <si>
    <t>day03/jb002</t>
  </si>
  <si>
    <t>day03/jb006</t>
  </si>
  <si>
    <t>fs00401584</t>
  </si>
  <si>
    <t>ref02/ja014</t>
  </si>
  <si>
    <t>dsc01/ga003</t>
  </si>
  <si>
    <t>ref01/jf021</t>
  </si>
  <si>
    <t>ref01/jg010</t>
  </si>
  <si>
    <t>fs00401585</t>
  </si>
  <si>
    <t>ctc01/je006</t>
  </si>
  <si>
    <t>brc01/je006</t>
  </si>
  <si>
    <t>fs00401586</t>
  </si>
  <si>
    <t>sld02/je061/sd</t>
  </si>
  <si>
    <t>fs00401587</t>
  </si>
  <si>
    <t>cem02/ga003</t>
  </si>
  <si>
    <t>fs00401589</t>
  </si>
  <si>
    <t>lfc01/ja003</t>
  </si>
  <si>
    <t>fs00401590</t>
  </si>
  <si>
    <t>ply01/ja002</t>
  </si>
  <si>
    <t>fs00401592</t>
  </si>
  <si>
    <t>ele03/jd004</t>
  </si>
  <si>
    <t>ele03/jk003</t>
  </si>
  <si>
    <t>fs00401593</t>
  </si>
  <si>
    <t>mel01/jb012</t>
  </si>
  <si>
    <t>mel01/jb002</t>
  </si>
  <si>
    <t>fs00401596</t>
  </si>
  <si>
    <t>cpk02/jb001</t>
  </si>
  <si>
    <t>fs00401597</t>
  </si>
  <si>
    <t>vlc01/ja030</t>
  </si>
  <si>
    <t>ehh01/jg003</t>
  </si>
  <si>
    <t>fs00401598</t>
  </si>
  <si>
    <t>cdc14/aa500</t>
  </si>
  <si>
    <t>fs00401599</t>
  </si>
  <si>
    <t>ref01/jc001</t>
  </si>
  <si>
    <t>dsc01/jc002</t>
  </si>
  <si>
    <t>prk01/jb001</t>
  </si>
  <si>
    <t>dsc01/ja002</t>
  </si>
  <si>
    <t>March Purchases</t>
  </si>
  <si>
    <t>fs00401143</t>
  </si>
  <si>
    <t>cdc05/jf033</t>
  </si>
  <si>
    <t>cor04/ab010</t>
  </si>
  <si>
    <t>fs00401144</t>
  </si>
  <si>
    <t>fs00401145</t>
  </si>
  <si>
    <t>fs00401147</t>
  </si>
  <si>
    <t>thl01/ja001</t>
  </si>
  <si>
    <t>fs00401148</t>
  </si>
  <si>
    <t>lnr01/da041</t>
  </si>
  <si>
    <t>fs00401149</t>
  </si>
  <si>
    <t>fs00401150</t>
  </si>
  <si>
    <t>fs00401151</t>
  </si>
  <si>
    <t>bhl01/ja001</t>
  </si>
  <si>
    <t>fs00401152</t>
  </si>
  <si>
    <t>fs00401154</t>
  </si>
  <si>
    <t>fs00401155</t>
  </si>
  <si>
    <t>rcl01/ja003</t>
  </si>
  <si>
    <t>fs00401156</t>
  </si>
  <si>
    <t>cpk02/ja002</t>
  </si>
  <si>
    <t>fs00401157</t>
  </si>
  <si>
    <t>gms01/ja002</t>
  </si>
  <si>
    <t>fs00401158</t>
  </si>
  <si>
    <t>fs00401159</t>
  </si>
  <si>
    <t>gms01/ja042</t>
  </si>
  <si>
    <t>fs00401160</t>
  </si>
  <si>
    <t>fs00401161</t>
  </si>
  <si>
    <t>cdc03/ma020</t>
  </si>
  <si>
    <t>cdc07/gd005</t>
  </si>
  <si>
    <t>fs00401234</t>
  </si>
  <si>
    <t>fs00401282</t>
  </si>
  <si>
    <t>Specialist Fleet Services Ltd (DD`s)</t>
  </si>
  <si>
    <t>fs00401724</t>
  </si>
  <si>
    <t>80900/ga008/ds034</t>
  </si>
  <si>
    <t>80900/gb002/ds034</t>
  </si>
  <si>
    <t>dsc01/gb002/ds034</t>
  </si>
  <si>
    <t>fs00401714</t>
  </si>
  <si>
    <t>80900/ga008/mw002</t>
  </si>
  <si>
    <t>80900/gb002/mw002</t>
  </si>
  <si>
    <t>mel01/gb002/mw002</t>
  </si>
  <si>
    <t>fs00401718</t>
  </si>
  <si>
    <t>80900/ga008/ds050</t>
  </si>
  <si>
    <t>80900/gb002/ds050</t>
  </si>
  <si>
    <t>dsc01/gb002/ds050</t>
  </si>
  <si>
    <t>fs00401700</t>
  </si>
  <si>
    <t>80900/ga008/rc015</t>
  </si>
  <si>
    <t>80900/gb002/rc015</t>
  </si>
  <si>
    <t>rcl01/gb002/rc015</t>
  </si>
  <si>
    <t>fs00401701</t>
  </si>
  <si>
    <t>80900/ga008/rc016</t>
  </si>
  <si>
    <t>80900/gb002/rc016</t>
  </si>
  <si>
    <t>rcl01/gb002/rc016</t>
  </si>
  <si>
    <t>Worldpay Ltd</t>
  </si>
  <si>
    <t>fs00401124</t>
  </si>
  <si>
    <t>gex06/jg070</t>
  </si>
  <si>
    <t>fs00401118</t>
  </si>
  <si>
    <t>fs00401123</t>
  </si>
  <si>
    <t>fs00401122</t>
  </si>
  <si>
    <t>fs00401126</t>
  </si>
  <si>
    <t>fs00401127</t>
  </si>
  <si>
    <t>fs00401120</t>
  </si>
  <si>
    <t>fs00401121</t>
  </si>
  <si>
    <t>fs00401119</t>
  </si>
  <si>
    <t>Adam Ward aka Award Handyman Services</t>
  </si>
  <si>
    <t>fs00401333</t>
  </si>
  <si>
    <t>ehh07/je044</t>
  </si>
  <si>
    <t>fs00401175</t>
  </si>
  <si>
    <t>fs00401332</t>
  </si>
  <si>
    <t>fs00401609</t>
  </si>
  <si>
    <t>fs00401406</t>
  </si>
  <si>
    <t>fs00401608</t>
  </si>
  <si>
    <t>fs00401610</t>
  </si>
  <si>
    <t>Inv. 24/5/17</t>
  </si>
  <si>
    <t>fs00401611</t>
  </si>
  <si>
    <t>Ascendit Lifts Ltd</t>
  </si>
  <si>
    <t>fs00401614</t>
  </si>
  <si>
    <t>ehh08/je017</t>
  </si>
  <si>
    <t>Bob Hutton Limited</t>
  </si>
  <si>
    <t>fs00401405</t>
  </si>
  <si>
    <t>fs00401404</t>
  </si>
  <si>
    <t>John Aronson</t>
  </si>
  <si>
    <t>JA350/2017</t>
  </si>
  <si>
    <t>fs00401068</t>
  </si>
  <si>
    <t>JA351/2017</t>
  </si>
  <si>
    <t>fs00401334</t>
  </si>
  <si>
    <t>JA352/2017</t>
  </si>
  <si>
    <t>fs00401402</t>
  </si>
  <si>
    <t>JA354/2017</t>
  </si>
  <si>
    <t>fs00401612</t>
  </si>
  <si>
    <t>JAA353/2017</t>
  </si>
  <si>
    <t>fs00401403</t>
  </si>
  <si>
    <t>Mr C Ackerman</t>
  </si>
  <si>
    <t>EEBC2.05.17</t>
  </si>
  <si>
    <t>fs00401607</t>
  </si>
  <si>
    <t>Oliver Nelson</t>
  </si>
  <si>
    <t>Expenses</t>
  </si>
  <si>
    <t>fs00401623</t>
  </si>
  <si>
    <t>ehh01/ja002</t>
  </si>
  <si>
    <t>ehh03/je039</t>
  </si>
  <si>
    <t>WM9421145</t>
  </si>
  <si>
    <t>fs00401125</t>
  </si>
  <si>
    <t>Betterstore Self Storage T/A Storage King</t>
  </si>
  <si>
    <t>fs00401562</t>
  </si>
  <si>
    <t>hcl01/je104</t>
  </si>
  <si>
    <t>fs00401540</t>
  </si>
  <si>
    <t>Euro Hotels (Croydon Court) Ltd</t>
  </si>
  <si>
    <t>C5022</t>
  </si>
  <si>
    <t>fs00401215</t>
  </si>
  <si>
    <t>hcl01/jg220</t>
  </si>
  <si>
    <t>C5035</t>
  </si>
  <si>
    <t>fs00401304</t>
  </si>
  <si>
    <t>C5048</t>
  </si>
  <si>
    <t>fs00401537</t>
  </si>
  <si>
    <t>C5055</t>
  </si>
  <si>
    <t>fs00401536</t>
  </si>
  <si>
    <t>Euro Hotels (Gilroy Court) Ltd</t>
  </si>
  <si>
    <t>GCT106</t>
  </si>
  <si>
    <t>fs00401214</t>
  </si>
  <si>
    <t>GCT108</t>
  </si>
  <si>
    <t>fs00401300</t>
  </si>
  <si>
    <t>GCT109</t>
  </si>
  <si>
    <t>fs00401533</t>
  </si>
  <si>
    <t>GCT112</t>
  </si>
  <si>
    <t>fs00401532</t>
  </si>
  <si>
    <t>Euro Hotels (Thornton Heath) Ltd</t>
  </si>
  <si>
    <t>GT16705</t>
  </si>
  <si>
    <t>fs00401213</t>
  </si>
  <si>
    <t>GT16708</t>
  </si>
  <si>
    <t>fs00401216</t>
  </si>
  <si>
    <t>GT16725</t>
  </si>
  <si>
    <t>fs00401190</t>
  </si>
  <si>
    <t>GT16734</t>
  </si>
  <si>
    <t>fs00401191</t>
  </si>
  <si>
    <t>GT16741</t>
  </si>
  <si>
    <t>fs00401299</t>
  </si>
  <si>
    <t>GT16766</t>
  </si>
  <si>
    <t>fs00401531</t>
  </si>
  <si>
    <t>Euro Hotels Belvedere Ltd</t>
  </si>
  <si>
    <t>B692</t>
  </si>
  <si>
    <t>fs00401210</t>
  </si>
  <si>
    <t>B695</t>
  </si>
  <si>
    <t>fs00401298</t>
  </si>
  <si>
    <t>Fierce Neutral Ltd</t>
  </si>
  <si>
    <t>fs00401301</t>
  </si>
  <si>
    <t>Happy Homes (One) Ltd</t>
  </si>
  <si>
    <t>HH1-0164</t>
  </si>
  <si>
    <t>fs00401467</t>
  </si>
  <si>
    <t>Happy Homes( Europe) Limited</t>
  </si>
  <si>
    <t>HH0256</t>
  </si>
  <si>
    <t>fs00401189</t>
  </si>
  <si>
    <t>HH0259</t>
  </si>
  <si>
    <t>fs00401302</t>
  </si>
  <si>
    <t>HH0261</t>
  </si>
  <si>
    <t>fs00401538</t>
  </si>
  <si>
    <t>HH0263</t>
  </si>
  <si>
    <t>fs00401530</t>
  </si>
  <si>
    <t>London Belvedere Hotel Ltd</t>
  </si>
  <si>
    <t>B703</t>
  </si>
  <si>
    <t>fs00401535</t>
  </si>
  <si>
    <t>B706</t>
  </si>
  <si>
    <t>fs00401534</t>
  </si>
  <si>
    <t>EEBC1.05.17</t>
  </si>
  <si>
    <t>fs00401331</t>
  </si>
  <si>
    <t>Npower</t>
  </si>
  <si>
    <t>LGU3YLBC</t>
  </si>
  <si>
    <t>fs00401440</t>
  </si>
  <si>
    <t>gyp01/dc003</t>
  </si>
  <si>
    <t>Scottish Power</t>
  </si>
  <si>
    <t>fs00401441</t>
  </si>
  <si>
    <t>l</t>
  </si>
  <si>
    <t>epm31/dc003</t>
  </si>
  <si>
    <t>Standby Self Storage Ltd</t>
  </si>
  <si>
    <t>CN109</t>
  </si>
  <si>
    <t>fs00401539</t>
  </si>
  <si>
    <t>SS1025A</t>
  </si>
  <si>
    <t>fs00401303</t>
  </si>
  <si>
    <t>SS1027</t>
  </si>
  <si>
    <t>fs00401188</t>
  </si>
  <si>
    <t>Total Gas &amp; Power</t>
  </si>
  <si>
    <t>149080783/17</t>
  </si>
  <si>
    <t>fs00401430</t>
  </si>
  <si>
    <t>epm50/dc004</t>
  </si>
  <si>
    <t>Ambleglow Ltd</t>
  </si>
  <si>
    <t>fs00401185</t>
  </si>
  <si>
    <t>CDC02/AB002</t>
  </si>
  <si>
    <t>Disclosure &amp; Barring Service</t>
  </si>
  <si>
    <t>A51741</t>
  </si>
  <si>
    <t>fs00401128</t>
  </si>
  <si>
    <t>CDC02/ab002</t>
  </si>
  <si>
    <t>vlc01/zd124</t>
  </si>
  <si>
    <t>Matrix SCM Ltd</t>
  </si>
  <si>
    <t>fs00401178</t>
  </si>
  <si>
    <t>80900/ac006</t>
  </si>
  <si>
    <t>bhl01/ac006</t>
  </si>
  <si>
    <t>cdc02/ac006</t>
  </si>
  <si>
    <t>cdc10/ac006</t>
  </si>
  <si>
    <t>dev01/ac006</t>
  </si>
  <si>
    <t>dsc01/ac006</t>
  </si>
  <si>
    <t>gms01/ac006</t>
  </si>
  <si>
    <t>prk01/ac006</t>
  </si>
  <si>
    <t>rcl01/ac006</t>
  </si>
  <si>
    <t>ref01/ac006</t>
  </si>
  <si>
    <t>ref02/ac006</t>
  </si>
  <si>
    <t>ref03/ac006</t>
  </si>
  <si>
    <t>fs00401346</t>
  </si>
  <si>
    <t>hcl01/ac006</t>
  </si>
  <si>
    <t>fs00401417</t>
  </si>
  <si>
    <t>cdc05/ac006</t>
  </si>
  <si>
    <t>Midland HR</t>
  </si>
  <si>
    <t>fs00401559</t>
  </si>
  <si>
    <t>cdc02/je147</t>
  </si>
  <si>
    <t>fs00401561</t>
  </si>
  <si>
    <t>fs00401560</t>
  </si>
  <si>
    <t>St John Ambulance</t>
  </si>
  <si>
    <t>fs00401072</t>
  </si>
  <si>
    <t>COR04/AB004</t>
  </si>
  <si>
    <t>fs00401308</t>
  </si>
  <si>
    <t>fs00401469</t>
  </si>
  <si>
    <t>Tandridge District Council</t>
  </si>
  <si>
    <t>fs00401309</t>
  </si>
  <si>
    <t>cdc05/jf030</t>
  </si>
  <si>
    <t>fs00401201</t>
  </si>
  <si>
    <t>40607/00374</t>
  </si>
  <si>
    <t>Artifax Software Ltd</t>
  </si>
  <si>
    <t>fs00401448</t>
  </si>
  <si>
    <t>cdc05/jf007</t>
  </si>
  <si>
    <t>fs00401447</t>
  </si>
  <si>
    <t>cdc05/jf007/bhall</t>
  </si>
  <si>
    <t>cdc05/jf007/dayl</t>
  </si>
  <si>
    <t>cdc05/jf007/ewch</t>
  </si>
  <si>
    <t>cdc05/jf007/ebbc</t>
  </si>
  <si>
    <t>Bottomline Technologies Ltd</t>
  </si>
  <si>
    <t>MINV208198</t>
  </si>
  <si>
    <t>fs00401461</t>
  </si>
  <si>
    <t>Bramble CC Ltd</t>
  </si>
  <si>
    <t>fs00401263</t>
  </si>
  <si>
    <t>British Telecommunications Plc</t>
  </si>
  <si>
    <t>VP18991170</t>
  </si>
  <si>
    <t>fs00401326</t>
  </si>
  <si>
    <t>cdc05/jf031</t>
  </si>
  <si>
    <t>BT Global Services</t>
  </si>
  <si>
    <t>fs00401177</t>
  </si>
  <si>
    <t>Bytes Software Services Ltd</t>
  </si>
  <si>
    <t>fs00401348</t>
  </si>
  <si>
    <t>Civica UK Ltd</t>
  </si>
  <si>
    <t>M/AB044056</t>
  </si>
  <si>
    <t>fs00401674</t>
  </si>
  <si>
    <t>cdc05/jf007/hnr</t>
  </si>
  <si>
    <t>Idox Software Ltd</t>
  </si>
  <si>
    <t>fs00401347</t>
  </si>
  <si>
    <t>fs00401351</t>
  </si>
  <si>
    <t>15114/jf037/cor006</t>
  </si>
  <si>
    <t>Level 3 Communications UK Ltd</t>
  </si>
  <si>
    <t>54951878/885005</t>
  </si>
  <si>
    <t>fs00401260</t>
  </si>
  <si>
    <t>cdc05/jf032</t>
  </si>
  <si>
    <t>Manx Telecom Ltd</t>
  </si>
  <si>
    <t>fs00401329</t>
  </si>
  <si>
    <t>Marks Consulting Partners Ltd</t>
  </si>
  <si>
    <t>fs00401203</t>
  </si>
  <si>
    <t>cdc14/ac006</t>
  </si>
  <si>
    <t>Martin Stubbenhagen</t>
  </si>
  <si>
    <t>EEBC0129</t>
  </si>
  <si>
    <t>fs00401202</t>
  </si>
  <si>
    <t>EEBC0130</t>
  </si>
  <si>
    <t>fs00401505</t>
  </si>
  <si>
    <t>fs00401673</t>
  </si>
  <si>
    <t>Plan Alpha Systems Ltd</t>
  </si>
  <si>
    <t>fs00401088</t>
  </si>
  <si>
    <t>15114/je023/cor102</t>
  </si>
  <si>
    <t>Probrand Ltd</t>
  </si>
  <si>
    <t>fs00401632</t>
  </si>
  <si>
    <t>cdc05/jf010</t>
  </si>
  <si>
    <t>Talk Talk Business</t>
  </si>
  <si>
    <t>fs00401261</t>
  </si>
  <si>
    <t>Access Transport Removals and Storage Ltd</t>
  </si>
  <si>
    <t>fs00401485</t>
  </si>
  <si>
    <t>All Saints Church Hall</t>
  </si>
  <si>
    <t>Hall hire 4/5/17</t>
  </si>
  <si>
    <t>fs00401492</t>
  </si>
  <si>
    <t>ele03/dc001</t>
  </si>
  <si>
    <t>Christ Church Epsom</t>
  </si>
  <si>
    <t>Hall use 4/5/17</t>
  </si>
  <si>
    <t>fs00401488</t>
  </si>
  <si>
    <t>ele03/dc011</t>
  </si>
  <si>
    <t>Epsom &amp; Ewell High School</t>
  </si>
  <si>
    <t>EESI325</t>
  </si>
  <si>
    <t>fs00401493</t>
  </si>
  <si>
    <t>Grace Baptist Church</t>
  </si>
  <si>
    <t>fs00401491</t>
  </si>
  <si>
    <t>Print.uk.com</t>
  </si>
  <si>
    <t>fs00401494</t>
  </si>
  <si>
    <t>ele03/jf003</t>
  </si>
  <si>
    <t>fs00401484</t>
  </si>
  <si>
    <t>ele03/jd003</t>
  </si>
  <si>
    <t>fs00401486</t>
  </si>
  <si>
    <t>fs00401483</t>
  </si>
  <si>
    <t>fs00401453</t>
  </si>
  <si>
    <t>ele02/jd003</t>
  </si>
  <si>
    <t>fs00401455</t>
  </si>
  <si>
    <t>fs00401454</t>
  </si>
  <si>
    <t>ele02/jf003</t>
  </si>
  <si>
    <t>Royal Mail</t>
  </si>
  <si>
    <t>fs00401487</t>
  </si>
  <si>
    <t>Ruxley Church</t>
  </si>
  <si>
    <t>fs00401490</t>
  </si>
  <si>
    <t>Shaw &amp; Sons Ltd</t>
  </si>
  <si>
    <t>fs00401407</t>
  </si>
  <si>
    <t>Southfield Park Primary School</t>
  </si>
  <si>
    <t>4.05.17 polling</t>
  </si>
  <si>
    <t>fs00401489</t>
  </si>
  <si>
    <t>St Martins C E Junior School</t>
  </si>
  <si>
    <t>fs00401408</t>
  </si>
  <si>
    <t>fs00401496</t>
  </si>
  <si>
    <t>fs00401420</t>
  </si>
  <si>
    <t>fs00401419</t>
  </si>
  <si>
    <t>fs00401421</t>
  </si>
  <si>
    <t>fs00401205</t>
  </si>
  <si>
    <t>fs00401204</t>
  </si>
  <si>
    <t>fs00401520</t>
  </si>
  <si>
    <t>fs00401519</t>
  </si>
  <si>
    <t>fs00401521</t>
  </si>
  <si>
    <t>fs00401633</t>
  </si>
  <si>
    <t>Thomson Reuters UK Ltd</t>
  </si>
  <si>
    <t>fs00401409</t>
  </si>
  <si>
    <t>cdc07/jh002</t>
  </si>
  <si>
    <t>TWM Solicitors</t>
  </si>
  <si>
    <t>E/170576</t>
  </si>
  <si>
    <t>fs00401373</t>
  </si>
  <si>
    <t>cdc07/je024</t>
  </si>
  <si>
    <t>Age Concern Epsom &amp; Ewell</t>
  </si>
  <si>
    <t>Golden Days Festival</t>
  </si>
  <si>
    <t>fs00401226</t>
  </si>
  <si>
    <t>cal03/je023/ppp006</t>
  </si>
  <si>
    <t>Acre Installations</t>
  </si>
  <si>
    <t>fs00401398</t>
  </si>
  <si>
    <t>Amenity Landscaping</t>
  </si>
  <si>
    <t>fs00401446</t>
  </si>
  <si>
    <t>Andrew Fenner</t>
  </si>
  <si>
    <t>fs00401206</t>
  </si>
  <si>
    <t>gms01/jg086</t>
  </si>
  <si>
    <t>BOC Ltd</t>
  </si>
  <si>
    <t>fs00401450</t>
  </si>
  <si>
    <t>Derwent Developments/Fencing</t>
  </si>
  <si>
    <t>fs00401224</t>
  </si>
  <si>
    <t>Evergreen Exterior Services Ltd</t>
  </si>
  <si>
    <t>fs00401279</t>
  </si>
  <si>
    <t>gms01/da047</t>
  </si>
  <si>
    <t>Farol Ltd</t>
  </si>
  <si>
    <t>fs00401280</t>
  </si>
  <si>
    <t>Maxwell Amenity  Ltd</t>
  </si>
  <si>
    <t>fs00401445</t>
  </si>
  <si>
    <t>Mr K Sbiti (Success Driving School)</t>
  </si>
  <si>
    <t>Lessons for KF</t>
  </si>
  <si>
    <t>fs00401081</t>
  </si>
  <si>
    <t>PHS Group PLC</t>
  </si>
  <si>
    <t>fs00401222</t>
  </si>
  <si>
    <t>gmc03/da001</t>
  </si>
  <si>
    <t>fs00401223</t>
  </si>
  <si>
    <t>Proludic Ltd</t>
  </si>
  <si>
    <t>8836S98760</t>
  </si>
  <si>
    <t>fs00401384</t>
  </si>
  <si>
    <t>Rigby Taylor Ltd</t>
  </si>
  <si>
    <t>fs00401449</t>
  </si>
  <si>
    <t>fs00401522</t>
  </si>
  <si>
    <t>fs00401671</t>
  </si>
  <si>
    <t>Spaldings (UK) Ltd</t>
  </si>
  <si>
    <t>fs00401385</t>
  </si>
  <si>
    <t>149080673/17</t>
  </si>
  <si>
    <t>fs00401423</t>
  </si>
  <si>
    <t>ech01/dc004</t>
  </si>
  <si>
    <t>HPI Ltd</t>
  </si>
  <si>
    <t>E01092601</t>
  </si>
  <si>
    <t>fs00401273</t>
  </si>
  <si>
    <t>hwy91/je001</t>
  </si>
  <si>
    <t>Jewson Ltd</t>
  </si>
  <si>
    <t>3619/157976</t>
  </si>
  <si>
    <t>fs00401217</t>
  </si>
  <si>
    <t>all01/da001</t>
  </si>
  <si>
    <t>Lantern Recovery Specialists Plc</t>
  </si>
  <si>
    <t>fs00401218</t>
  </si>
  <si>
    <t>hwy91/je070</t>
  </si>
  <si>
    <t>fs00401397</t>
  </si>
  <si>
    <t>fs00401458</t>
  </si>
  <si>
    <t>M Bray</t>
  </si>
  <si>
    <t>MB/LD/304</t>
  </si>
  <si>
    <t>fs00401084</t>
  </si>
  <si>
    <t>MB/LD/320</t>
  </si>
  <si>
    <t>fs00401670</t>
  </si>
  <si>
    <t>all01/da001/bridl</t>
  </si>
  <si>
    <t>M J Brown Ltd</t>
  </si>
  <si>
    <t>fs00401183</t>
  </si>
  <si>
    <t>fs00401182</t>
  </si>
  <si>
    <t>all01/da001/plough</t>
  </si>
  <si>
    <t>fs00401459</t>
  </si>
  <si>
    <t>Rushton Workwear</t>
  </si>
  <si>
    <t>fs00401257</t>
  </si>
  <si>
    <t>prk01/jc002</t>
  </si>
  <si>
    <t>fs00401258</t>
  </si>
  <si>
    <t>fs00401658</t>
  </si>
  <si>
    <t>Skyguard Ltd</t>
  </si>
  <si>
    <t>fs00401500</t>
  </si>
  <si>
    <t>fs00401499</t>
  </si>
  <si>
    <t>Thames Water Utilities Ltd</t>
  </si>
  <si>
    <t>23865-38541</t>
  </si>
  <si>
    <t>fs00401439</t>
  </si>
  <si>
    <t>all01/dc007/bridl</t>
  </si>
  <si>
    <t>25360-17457</t>
  </si>
  <si>
    <t>fs00401435</t>
  </si>
  <si>
    <t>64201-57326</t>
  </si>
  <si>
    <t>fs00401438</t>
  </si>
  <si>
    <t>prk01/dc007/shad</t>
  </si>
  <si>
    <t>149080750/17</t>
  </si>
  <si>
    <t>fs00401428</t>
  </si>
  <si>
    <t>prk01/dc004/kg</t>
  </si>
  <si>
    <t>149080772/17</t>
  </si>
  <si>
    <t>fs00401432</t>
  </si>
  <si>
    <t>ply02/dc004</t>
  </si>
  <si>
    <t>149080805/17</t>
  </si>
  <si>
    <t>fs00401431</t>
  </si>
  <si>
    <t>prk01/dc004/auriol</t>
  </si>
  <si>
    <t>Broxap Ltd</t>
  </si>
  <si>
    <t>fs00401667</t>
  </si>
  <si>
    <t>JPK Trade Supplies Ltd</t>
  </si>
  <si>
    <t>fs00401079</t>
  </si>
  <si>
    <t>ref01/ja039</t>
  </si>
  <si>
    <t>K M Searle</t>
  </si>
  <si>
    <t>T0067</t>
  </si>
  <si>
    <t>fs00401078</t>
  </si>
  <si>
    <t>dsc01/je131</t>
  </si>
  <si>
    <t>T0068</t>
  </si>
  <si>
    <t>fs00401074</t>
  </si>
  <si>
    <t>Keep Britain Tidy</t>
  </si>
  <si>
    <t>fs00401076</t>
  </si>
  <si>
    <t>fs00401075</t>
  </si>
  <si>
    <t>fs00401077</t>
  </si>
  <si>
    <t>Lighthouse UK Ltd</t>
  </si>
  <si>
    <t>fs00401272</t>
  </si>
  <si>
    <t>fs00401668</t>
  </si>
  <si>
    <t>gms01/ja058</t>
  </si>
  <si>
    <t>fs00401271</t>
  </si>
  <si>
    <t>Secret World</t>
  </si>
  <si>
    <t>fs00401665</t>
  </si>
  <si>
    <t>prk01/ab004</t>
  </si>
  <si>
    <t>dsc01/ab004</t>
  </si>
  <si>
    <t>fs00401666</t>
  </si>
  <si>
    <t>prm01/Da038</t>
  </si>
  <si>
    <t>fs00401669</t>
  </si>
  <si>
    <t>Station Fruiterers</t>
  </si>
  <si>
    <t>fs00401275</t>
  </si>
  <si>
    <t>Stella Hines Aromatherapy</t>
  </si>
  <si>
    <t>Wellbeing/42017</t>
  </si>
  <si>
    <t>fs00401472</t>
  </si>
  <si>
    <t>cal03/JE023/ppp003</t>
  </si>
  <si>
    <t>Tunstall Telecom Ltd</t>
  </si>
  <si>
    <t>fs00401196</t>
  </si>
  <si>
    <t>cal01/ja009</t>
  </si>
  <si>
    <t>fs00401451</t>
  </si>
  <si>
    <t>fs00401452</t>
  </si>
  <si>
    <t>Novus Environmental</t>
  </si>
  <si>
    <t>fs00401281</t>
  </si>
  <si>
    <t>dsc01/je120</t>
  </si>
  <si>
    <t>fs00401501</t>
  </si>
  <si>
    <t>fs00401502</t>
  </si>
  <si>
    <t>fs00401503</t>
  </si>
  <si>
    <t>Trade Paints</t>
  </si>
  <si>
    <t>EP0533241</t>
  </si>
  <si>
    <t>fs00401092</t>
  </si>
  <si>
    <t>dsc01/jg010</t>
  </si>
  <si>
    <t>Aebi  Schmidt UK Ltd</t>
  </si>
  <si>
    <t>fs00401498</t>
  </si>
  <si>
    <t>80900/ga011/ds030</t>
  </si>
  <si>
    <t>fs00401497</t>
  </si>
  <si>
    <t>Commercial &amp; Plant Ltd</t>
  </si>
  <si>
    <t>fs00401340</t>
  </si>
  <si>
    <t>80900/ga011/ds031</t>
  </si>
  <si>
    <t>fs00401339</t>
  </si>
  <si>
    <t>80900/ga011/ds022</t>
  </si>
  <si>
    <t>fs00401341</t>
  </si>
  <si>
    <t>fs00401338</t>
  </si>
  <si>
    <t>80900/ga011/ds014</t>
  </si>
  <si>
    <t>fs00401342</t>
  </si>
  <si>
    <t>80900/ga011/ds004</t>
  </si>
  <si>
    <t>fs00401337</t>
  </si>
  <si>
    <t>80900/ga011/ds002</t>
  </si>
  <si>
    <t>fs00401343</t>
  </si>
  <si>
    <t>80900/ga011/ds038</t>
  </si>
  <si>
    <t>fs00401336</t>
  </si>
  <si>
    <t>80900/ga011/ds041</t>
  </si>
  <si>
    <t>fs00401335</t>
  </si>
  <si>
    <t>80900/ga011/ds017</t>
  </si>
  <si>
    <t>Dawson Rentals Bus and Coach Ltd</t>
  </si>
  <si>
    <t>fs00401262</t>
  </si>
  <si>
    <t>80900/ga012/rc006</t>
  </si>
  <si>
    <t>fs00401330</t>
  </si>
  <si>
    <t>fs00401378</t>
  </si>
  <si>
    <t>80900/ga012/rc005</t>
  </si>
  <si>
    <t>fs00401678</t>
  </si>
  <si>
    <t>Freight Transport Association</t>
  </si>
  <si>
    <t>fs00401109</t>
  </si>
  <si>
    <t>80900/jh002</t>
  </si>
  <si>
    <t>Herd Hire</t>
  </si>
  <si>
    <t>K62405</t>
  </si>
  <si>
    <t>fs00401418</t>
  </si>
  <si>
    <t>fs00401716</t>
  </si>
  <si>
    <t>80900/ga008/ds014</t>
  </si>
  <si>
    <t>80900/gb002/ds014</t>
  </si>
  <si>
    <t>ref01/gb002/ds014</t>
  </si>
  <si>
    <t>fs00401717</t>
  </si>
  <si>
    <t>80900/ga008/pr014</t>
  </si>
  <si>
    <t>80900/gb002/pr014</t>
  </si>
  <si>
    <t>gms01/gb002/pr014</t>
  </si>
  <si>
    <t>SFS1718/10020</t>
  </si>
  <si>
    <t>fs00401315</t>
  </si>
  <si>
    <t>80900/ga008/gm099</t>
  </si>
  <si>
    <t>SFS1718/10021</t>
  </si>
  <si>
    <t>fs00401316</t>
  </si>
  <si>
    <t>SFS1718/10027</t>
  </si>
  <si>
    <t>fs00401317</t>
  </si>
  <si>
    <t>80900/ga008/ds039</t>
  </si>
  <si>
    <t>SFS1718/10028</t>
  </si>
  <si>
    <t>fs00401319</t>
  </si>
  <si>
    <t>80900/ga008/gm001</t>
  </si>
  <si>
    <t>SFS1718/10029</t>
  </si>
  <si>
    <t>fs00401318</t>
  </si>
  <si>
    <t>80900/ga008/gm002</t>
  </si>
  <si>
    <t>SFS1718/10039</t>
  </si>
  <si>
    <t>fs00401314</t>
  </si>
  <si>
    <t>80900/ga008/gm020</t>
  </si>
  <si>
    <t>SFS1718/10040</t>
  </si>
  <si>
    <t>fs00401313</t>
  </si>
  <si>
    <t>80900/ga008/gm021</t>
  </si>
  <si>
    <t>SFS1718/10041</t>
  </si>
  <si>
    <t>fs00401312</t>
  </si>
  <si>
    <t>80900/ga008/gm022</t>
  </si>
  <si>
    <t>SFS1718/10045</t>
  </si>
  <si>
    <t>fs00401630</t>
  </si>
  <si>
    <t>SFS1718/10046</t>
  </si>
  <si>
    <t>fs00401631</t>
  </si>
  <si>
    <t>80900/ga008/gm010</t>
  </si>
  <si>
    <t>SFS1718/10051</t>
  </si>
  <si>
    <t>fs00401629</t>
  </si>
  <si>
    <t>80900/ga008/ds057</t>
  </si>
  <si>
    <t>SFS1718/10052</t>
  </si>
  <si>
    <t>fs00401627</t>
  </si>
  <si>
    <t>80900/ga008/ds055</t>
  </si>
  <si>
    <t>SFS1718/10053</t>
  </si>
  <si>
    <t>fs00401625</t>
  </si>
  <si>
    <t>80900/ga008/ds053</t>
  </si>
  <si>
    <t>SFS1718/10054</t>
  </si>
  <si>
    <t>fs00401628</t>
  </si>
  <si>
    <t>80900/ga008/ds056</t>
  </si>
  <si>
    <t>SFS1718/10055</t>
  </si>
  <si>
    <t>fs00401626</t>
  </si>
  <si>
    <t>80900/ga008/ds054</t>
  </si>
  <si>
    <t>Brenntag Ltd</t>
  </si>
  <si>
    <t>50SI5042929</t>
  </si>
  <si>
    <t>fs00401080</t>
  </si>
  <si>
    <t>ref01/ga003</t>
  </si>
  <si>
    <t>ref02/ga003</t>
  </si>
  <si>
    <t>ref03/ga003</t>
  </si>
  <si>
    <t>Craemer Uk Ltd</t>
  </si>
  <si>
    <t>fs00401278</t>
  </si>
  <si>
    <t>Ref01/ja039</t>
  </si>
  <si>
    <t>fs00401277</t>
  </si>
  <si>
    <t>REF01/JA039</t>
  </si>
  <si>
    <t>fs00401276</t>
  </si>
  <si>
    <t>GMS01/JA002</t>
  </si>
  <si>
    <t>Fiveways Municipal Vehicle Hire Ltd</t>
  </si>
  <si>
    <t>fs00401219</t>
  </si>
  <si>
    <t>80900/GA012</t>
  </si>
  <si>
    <t>80900/ga012</t>
  </si>
  <si>
    <t>K62057</t>
  </si>
  <si>
    <t>fs00401662</t>
  </si>
  <si>
    <t>Locators Ltd</t>
  </si>
  <si>
    <t>fs00401365</t>
  </si>
  <si>
    <t>80900/ga005/ds045</t>
  </si>
  <si>
    <t>Marking Service Signs(2006) Ltd</t>
  </si>
  <si>
    <t>fs00401659</t>
  </si>
  <si>
    <t>OK 2 Print Ltd</t>
  </si>
  <si>
    <t>fs00401270</t>
  </si>
  <si>
    <t>Plastic Omnium Urban Systems Ltd</t>
  </si>
  <si>
    <t>fs00401558</t>
  </si>
  <si>
    <t>ref02/JA014</t>
  </si>
  <si>
    <t>8838S98806</t>
  </si>
  <si>
    <t>fs00401383</t>
  </si>
  <si>
    <t>fs00401259</t>
  </si>
  <si>
    <t>fs00401710</t>
  </si>
  <si>
    <t>80900/ga008/ds017</t>
  </si>
  <si>
    <t>80900/gb002/ds017</t>
  </si>
  <si>
    <t>ref01/gb002/ds017</t>
  </si>
  <si>
    <t>fs00401711</t>
  </si>
  <si>
    <t>80900/ga008/ds029</t>
  </si>
  <si>
    <t>80900/gb002/ds029</t>
  </si>
  <si>
    <t>ref02/gb002/ds029</t>
  </si>
  <si>
    <t>fs00401712</t>
  </si>
  <si>
    <t>80900/ga008/ds030</t>
  </si>
  <si>
    <t>80900/gb002/ds030</t>
  </si>
  <si>
    <t>ref01/gb002/ds030</t>
  </si>
  <si>
    <t>fs00401713</t>
  </si>
  <si>
    <t>80900/ga008/ds031</t>
  </si>
  <si>
    <t>80900/gb002/ds031</t>
  </si>
  <si>
    <t>ref01/gb002/ds031</t>
  </si>
  <si>
    <t>fs00401756</t>
  </si>
  <si>
    <t>80900/ga008/ds004</t>
  </si>
  <si>
    <t>80900/gb002/ds004</t>
  </si>
  <si>
    <t>ref01/gb002/ds004</t>
  </si>
  <si>
    <t>fs00401757</t>
  </si>
  <si>
    <t>80900/ga008/ds025</t>
  </si>
  <si>
    <t>80900/GB002/DS025</t>
  </si>
  <si>
    <t>ref01/gb002/ds025</t>
  </si>
  <si>
    <t>fs00401758</t>
  </si>
  <si>
    <t>80900/ga008/ds003</t>
  </si>
  <si>
    <t>80900/gb002/ds003</t>
  </si>
  <si>
    <t>ref01/gb002/ds003</t>
  </si>
  <si>
    <t>fs00401759</t>
  </si>
  <si>
    <t>80900/ga008/ds035</t>
  </si>
  <si>
    <t>80900/gb002/ds035</t>
  </si>
  <si>
    <t>ref01/gb002/ds035</t>
  </si>
  <si>
    <t>fs00401760</t>
  </si>
  <si>
    <t>80900/ga008/ds002</t>
  </si>
  <si>
    <t>80900/GB002/DS002</t>
  </si>
  <si>
    <t>REF01/GB002/DS002</t>
  </si>
  <si>
    <t>fs00401761</t>
  </si>
  <si>
    <t>80900/ga008/ds038</t>
  </si>
  <si>
    <t>80900/gb002/ds038</t>
  </si>
  <si>
    <t>ref01/gb002/ds038</t>
  </si>
  <si>
    <t>fs00401706</t>
  </si>
  <si>
    <t>80900/ga008/ck001</t>
  </si>
  <si>
    <t>80900/gb002/ck001</t>
  </si>
  <si>
    <t>cpk09/gb002/ck001</t>
  </si>
  <si>
    <t>fs00401708</t>
  </si>
  <si>
    <t>80900/ga008/ds013</t>
  </si>
  <si>
    <t>80900/gb002/ds013</t>
  </si>
  <si>
    <t>ref01/gb002/ds013</t>
  </si>
  <si>
    <t>fs00401707</t>
  </si>
  <si>
    <t>80900/ga008/ds036</t>
  </si>
  <si>
    <t>80900/gb002/ds036</t>
  </si>
  <si>
    <t>dsc01/gb002/ds036</t>
  </si>
  <si>
    <t>fs00401731</t>
  </si>
  <si>
    <t>80900/ga008/pr006</t>
  </si>
  <si>
    <t>80900/gb002/pr006</t>
  </si>
  <si>
    <t>dsg01/gb002/pr006</t>
  </si>
  <si>
    <t>fs00401732</t>
  </si>
  <si>
    <t>80900/ga008/ds022</t>
  </si>
  <si>
    <t>80900/gb002/ds022</t>
  </si>
  <si>
    <t>ref01/gb002/ds022</t>
  </si>
  <si>
    <t>fs00401734</t>
  </si>
  <si>
    <t>80900/ga008/ds020</t>
  </si>
  <si>
    <t>80900/gb002/ds020</t>
  </si>
  <si>
    <t>ref01/gb002/ds020</t>
  </si>
  <si>
    <t>fs00401709</t>
  </si>
  <si>
    <t>80900/ga008/ds018</t>
  </si>
  <si>
    <t>80900/gb002/ds018</t>
  </si>
  <si>
    <t>ref01/gb002/ds018</t>
  </si>
  <si>
    <t>fs00401733</t>
  </si>
  <si>
    <t>80900/ga008/ds032</t>
  </si>
  <si>
    <t>80900/gb002/ds032</t>
  </si>
  <si>
    <t>ref01/gb002/ds032</t>
  </si>
  <si>
    <t>fs00401730</t>
  </si>
  <si>
    <t>80900/ga008/ds041</t>
  </si>
  <si>
    <t>80900/gb002/ds041</t>
  </si>
  <si>
    <t>ref01/gb002/ds041</t>
  </si>
  <si>
    <t>fs00401729</t>
  </si>
  <si>
    <t>80900/ga008/pr013</t>
  </si>
  <si>
    <t>80900/gb002/pr013</t>
  </si>
  <si>
    <t>prk01/gb002/pr013</t>
  </si>
  <si>
    <t>fs00401728</t>
  </si>
  <si>
    <t>80900/ga008/wc002</t>
  </si>
  <si>
    <t>80900/gb002/wc002</t>
  </si>
  <si>
    <t>gms01/gb002/wc002</t>
  </si>
  <si>
    <t>fs00401726</t>
  </si>
  <si>
    <t>80900/ga008/pr004</t>
  </si>
  <si>
    <t>80900/gb002/pr004</t>
  </si>
  <si>
    <t>prk01/gb002/pr004</t>
  </si>
  <si>
    <t>fs00401725</t>
  </si>
  <si>
    <t>80900/ga008/lnr1</t>
  </si>
  <si>
    <t>80900/gb002/lnr1</t>
  </si>
  <si>
    <t>lnr01/gb002/lnr1</t>
  </si>
  <si>
    <t>fs00401727</t>
  </si>
  <si>
    <t>80900/ga008/wc001</t>
  </si>
  <si>
    <t>80900/gb002/wc001</t>
  </si>
  <si>
    <t>gms01/gb002/wc001</t>
  </si>
  <si>
    <t>fs00401722</t>
  </si>
  <si>
    <t>80900/ga008/pr012</t>
  </si>
  <si>
    <t>80900/gb002/pr012</t>
  </si>
  <si>
    <t>prk01/gb002/pr012</t>
  </si>
  <si>
    <t>fs00401723</t>
  </si>
  <si>
    <t>80900/ga008/gm016</t>
  </si>
  <si>
    <t>80900/gb002/gm016</t>
  </si>
  <si>
    <t>gms01/gb002/gm016</t>
  </si>
  <si>
    <t>fs00401721</t>
  </si>
  <si>
    <t>80900/ga008/ck004</t>
  </si>
  <si>
    <t>80900/gb002/ck004</t>
  </si>
  <si>
    <t>prk01/gb002/ck004</t>
  </si>
  <si>
    <t>fs00401720</t>
  </si>
  <si>
    <t>80900/ga008/wc004</t>
  </si>
  <si>
    <t>80900/gb002/wc004</t>
  </si>
  <si>
    <t>gms01/gb002/wc004</t>
  </si>
  <si>
    <t>fs00401703</t>
  </si>
  <si>
    <t>80900/ga008/rc004</t>
  </si>
  <si>
    <t>80900/gb002/rc004</t>
  </si>
  <si>
    <t>rcl01/gb002/rc004</t>
  </si>
  <si>
    <t>fs00401705</t>
  </si>
  <si>
    <t>80900/ga008/rc007</t>
  </si>
  <si>
    <t>80900/gb002/rc007</t>
  </si>
  <si>
    <t>rcl01/gb002/rc007</t>
  </si>
  <si>
    <t>fs00401755</t>
  </si>
  <si>
    <t>80900/gb002/gm099</t>
  </si>
  <si>
    <t>gms01/gb002/gm099</t>
  </si>
  <si>
    <t>fs00401737</t>
  </si>
  <si>
    <t>fs00401738</t>
  </si>
  <si>
    <t>fs00401698</t>
  </si>
  <si>
    <t>fs00401697</t>
  </si>
  <si>
    <t>fs00401696</t>
  </si>
  <si>
    <t>fs00401695</t>
  </si>
  <si>
    <t>80900/ga008/wc007</t>
  </si>
  <si>
    <t>80900/gb002/wc007</t>
  </si>
  <si>
    <t>gms01/gb002/wc007</t>
  </si>
  <si>
    <t>fs00401971</t>
  </si>
  <si>
    <t>80900/gb002/gm002</t>
  </si>
  <si>
    <t>gms01/gb002/gm002</t>
  </si>
  <si>
    <t>fs00401740</t>
  </si>
  <si>
    <t>80900/ga008/gm003</t>
  </si>
  <si>
    <t>80900/gb002/gm003</t>
  </si>
  <si>
    <t>gms01/gb002/gm003</t>
  </si>
  <si>
    <t>fs00401742</t>
  </si>
  <si>
    <t>80900/ga008/gm005</t>
  </si>
  <si>
    <t>80900/gb002/gm005</t>
  </si>
  <si>
    <t>gms01/gb002/gm005</t>
  </si>
  <si>
    <t>fs00401747</t>
  </si>
  <si>
    <t>80900/ga008/gm011</t>
  </si>
  <si>
    <t>80900/gb002/gm011</t>
  </si>
  <si>
    <t>gms01/gb002/gm011</t>
  </si>
  <si>
    <t>fs00401745</t>
  </si>
  <si>
    <t>fs00401719</t>
  </si>
  <si>
    <t>fs00401735</t>
  </si>
  <si>
    <t>80900/ga008/gm012</t>
  </si>
  <si>
    <t>80900/gb002/gm012</t>
  </si>
  <si>
    <t>gms01/gb002/gm012</t>
  </si>
  <si>
    <t>fs00401736</t>
  </si>
  <si>
    <t>fs00401694</t>
  </si>
  <si>
    <t>80900/ga008/gm013</t>
  </si>
  <si>
    <t>80900/gb002/gm013</t>
  </si>
  <si>
    <t>gms01/gb002/gm013</t>
  </si>
  <si>
    <t>fs00401762</t>
  </si>
  <si>
    <t>80900/ga008/mw003</t>
  </si>
  <si>
    <t>80900/gb002/mw003</t>
  </si>
  <si>
    <t>mel01/gb002/mw003</t>
  </si>
  <si>
    <t>fs00401715</t>
  </si>
  <si>
    <t>80900/ga008/mw001</t>
  </si>
  <si>
    <t>80900/gb002/mw001</t>
  </si>
  <si>
    <t>mel01/gb002/mw001</t>
  </si>
  <si>
    <t>fs00401969</t>
  </si>
  <si>
    <t>fs00401702</t>
  </si>
  <si>
    <t>80900/ga008/gm014</t>
  </si>
  <si>
    <t>80900/gb002/gm014</t>
  </si>
  <si>
    <t>gms01/gb002/gm014</t>
  </si>
  <si>
    <t>fs00401753</t>
  </si>
  <si>
    <t>80900/ga008/ds048</t>
  </si>
  <si>
    <t>80900/gb002/ds048</t>
  </si>
  <si>
    <t>dsc01/gb002/ds048</t>
  </si>
  <si>
    <t>fs00401751</t>
  </si>
  <si>
    <t>80900/ga008/ds046</t>
  </si>
  <si>
    <t>80900/gb002/ds046</t>
  </si>
  <si>
    <t>dsc01/gb002/ds046</t>
  </si>
  <si>
    <t>fs00401749</t>
  </si>
  <si>
    <t>80900/ga008/ds047</t>
  </si>
  <si>
    <t>80900/gb002/ds047</t>
  </si>
  <si>
    <t>dsc01/gb002/ds047</t>
  </si>
  <si>
    <t>fs00401699</t>
  </si>
  <si>
    <t>80900/ga008/ds052</t>
  </si>
  <si>
    <t>80900/gb002/ds052</t>
  </si>
  <si>
    <t>dsc01/gb002/ds052</t>
  </si>
  <si>
    <t>fs00401970</t>
  </si>
  <si>
    <t>80900/ga008/ds051</t>
  </si>
  <si>
    <t>80900/gb002/ds051</t>
  </si>
  <si>
    <t>dsc01/gb002/ds051</t>
  </si>
  <si>
    <t>Suez Recycling and Recovery UK Ltd</t>
  </si>
  <si>
    <t>fs00401310</t>
  </si>
  <si>
    <t>ref01/ma035</t>
  </si>
  <si>
    <t>14140-24035</t>
  </si>
  <si>
    <t>fs00401436</t>
  </si>
  <si>
    <t>epm04/dc007</t>
  </si>
  <si>
    <t>Vectec Ltd</t>
  </si>
  <si>
    <t>fs00401660</t>
  </si>
  <si>
    <t>gms01/ga003</t>
  </si>
  <si>
    <t>fs00401661</t>
  </si>
  <si>
    <t>JJ Surveying Ltd</t>
  </si>
  <si>
    <t>fs00401307</t>
  </si>
  <si>
    <t>blg01/je023</t>
  </si>
  <si>
    <t>fs00401290</t>
  </si>
  <si>
    <t>fs00401291</t>
  </si>
  <si>
    <t>fs00401306</t>
  </si>
  <si>
    <t>fs00401305</t>
  </si>
  <si>
    <t>The Power Service</t>
  </si>
  <si>
    <t>fs00401292</t>
  </si>
  <si>
    <t>University Of Portsmouth</t>
  </si>
  <si>
    <t>TEI02270</t>
  </si>
  <si>
    <t>fs00401070</t>
  </si>
  <si>
    <t>blg01/jg003</t>
  </si>
  <si>
    <t>2423C17</t>
  </si>
  <si>
    <t>fs00401294</t>
  </si>
  <si>
    <t>dev01/jf012</t>
  </si>
  <si>
    <t>Cornerstone Barristers</t>
  </si>
  <si>
    <t>fs00401093</t>
  </si>
  <si>
    <t>dev01/je023</t>
  </si>
  <si>
    <t>fs00401094</t>
  </si>
  <si>
    <t>Limehouse Software Ltd</t>
  </si>
  <si>
    <t>fs00401065</t>
  </si>
  <si>
    <t>Surrey Planning and Design</t>
  </si>
  <si>
    <t>SPD17-01</t>
  </si>
  <si>
    <t>fs00401691</t>
  </si>
  <si>
    <t>dev01/aa500</t>
  </si>
  <si>
    <t>fs00401473</t>
  </si>
  <si>
    <t>dev01/jg003</t>
  </si>
  <si>
    <t>Stanton Hope Ltd</t>
  </si>
  <si>
    <t>fs00401356</t>
  </si>
  <si>
    <t>tmc01/da040</t>
  </si>
  <si>
    <t>fs00401527</t>
  </si>
  <si>
    <t>lnr01/dd010</t>
  </si>
  <si>
    <t>fs00401528</t>
  </si>
  <si>
    <t>lnr01/da042</t>
  </si>
  <si>
    <t>fs00401529</t>
  </si>
  <si>
    <t>A &amp; J Building Services Ltd</t>
  </si>
  <si>
    <t>fs00401367</t>
  </si>
  <si>
    <t>plm05/db049</t>
  </si>
  <si>
    <t>fs00401639</t>
  </si>
  <si>
    <t>thl01/db008</t>
  </si>
  <si>
    <t>fs00401265</t>
  </si>
  <si>
    <t>15134/da013</t>
  </si>
  <si>
    <t>fs00401264</t>
  </si>
  <si>
    <t>fs00401642</t>
  </si>
  <si>
    <t>fs00401641</t>
  </si>
  <si>
    <t>F L Beadle &amp; Sons Ltd</t>
  </si>
  <si>
    <t>fs00401506</t>
  </si>
  <si>
    <t>cpk01/da992</t>
  </si>
  <si>
    <t>Kier Facilities Services Ltd</t>
  </si>
  <si>
    <t>fs00401443</t>
  </si>
  <si>
    <t>fmc03/db035/gbrec</t>
  </si>
  <si>
    <t>fmc03/db998/alrec</t>
  </si>
  <si>
    <t>fmc03/db998/ashcp</t>
  </si>
  <si>
    <t>fmc03/db998/bhall</t>
  </si>
  <si>
    <t>fmc03/db998/coxdc</t>
  </si>
  <si>
    <t>fmc03/db998/crtrec</t>
  </si>
  <si>
    <t>fmc03/db998/depot</t>
  </si>
  <si>
    <t>fmc03/db998/ech</t>
  </si>
  <si>
    <t>fmc03/db998/hkcp</t>
  </si>
  <si>
    <t>fmc03/db998/king</t>
  </si>
  <si>
    <t>fmc03/db998/lfc</t>
  </si>
  <si>
    <t>fmc03/db998/longdc</t>
  </si>
  <si>
    <t>fmc03/db998/marble</t>
  </si>
  <si>
    <t>fmc03/db998/phse</t>
  </si>
  <si>
    <t>fmc03/db998/thall</t>
  </si>
  <si>
    <t>prk01/zd055</t>
  </si>
  <si>
    <t>MB/TH/287</t>
  </si>
  <si>
    <t>fs00401640</t>
  </si>
  <si>
    <t>MB/TH/310</t>
  </si>
  <si>
    <t>fs00401082</t>
  </si>
  <si>
    <t>15137/da013</t>
  </si>
  <si>
    <t>MB/TH/311</t>
  </si>
  <si>
    <t>fs00401645</t>
  </si>
  <si>
    <t>fmc03/db998/uppcp</t>
  </si>
  <si>
    <t>MB/TH/312</t>
  </si>
  <si>
    <t>fs00401644</t>
  </si>
  <si>
    <t>MB/TH/313</t>
  </si>
  <si>
    <t>fs00401646</t>
  </si>
  <si>
    <t>MB/TH/314</t>
  </si>
  <si>
    <t>fs00401634</t>
  </si>
  <si>
    <t>MB/TH/317</t>
  </si>
  <si>
    <t>fs00401637</t>
  </si>
  <si>
    <t>fmc03/db998/hchp</t>
  </si>
  <si>
    <t>MB/TH/318</t>
  </si>
  <si>
    <t>fs00401643</t>
  </si>
  <si>
    <t>fmc03/db998/shapk</t>
  </si>
  <si>
    <t>MB/TH/319</t>
  </si>
  <si>
    <t>fs00401636</t>
  </si>
  <si>
    <t>Mr S M Sillery (Marsill)</t>
  </si>
  <si>
    <t>TF143</t>
  </si>
  <si>
    <t>fs00401364</t>
  </si>
  <si>
    <t>OM Metropolitan Total Security</t>
  </si>
  <si>
    <t>fs00401090</t>
  </si>
  <si>
    <t>Philips Lighting</t>
  </si>
  <si>
    <t>fs00401085</t>
  </si>
  <si>
    <t>fs00401266</t>
  </si>
  <si>
    <t>fs00401663</t>
  </si>
  <si>
    <t>fs00401664</t>
  </si>
  <si>
    <t>W C Evans</t>
  </si>
  <si>
    <t>E57524</t>
  </si>
  <si>
    <t>fs00401552</t>
  </si>
  <si>
    <t>fmc03/db998/crane</t>
  </si>
  <si>
    <t>E57538</t>
  </si>
  <si>
    <t>fs00401672</t>
  </si>
  <si>
    <t>prk01/db008</t>
  </si>
  <si>
    <t>fs00401547</t>
  </si>
  <si>
    <t>plm05/db050</t>
  </si>
  <si>
    <t>fs00401545</t>
  </si>
  <si>
    <t>fs00401546</t>
  </si>
  <si>
    <t>plm02/db050</t>
  </si>
  <si>
    <t>fs00401548</t>
  </si>
  <si>
    <t>fs00401544</t>
  </si>
  <si>
    <t>fs00401543</t>
  </si>
  <si>
    <t>Bailey Consulting</t>
  </si>
  <si>
    <t>17/011</t>
  </si>
  <si>
    <t>fs00401207</t>
  </si>
  <si>
    <t>fmc03/db035/blenheim</t>
  </si>
  <si>
    <t>17/012</t>
  </si>
  <si>
    <t>fs00401208</t>
  </si>
  <si>
    <t>Capital Response Ltd</t>
  </si>
  <si>
    <t>fs00401198</t>
  </si>
  <si>
    <t>Elite Systems (GB) Ltd</t>
  </si>
  <si>
    <t>fs00401551</t>
  </si>
  <si>
    <t>13236/da013</t>
  </si>
  <si>
    <t>Energy Team ( UK ) Ltd T/A Inprova Energy</t>
  </si>
  <si>
    <t>fs00401268</t>
  </si>
  <si>
    <t>plm05/db055</t>
  </si>
  <si>
    <t>fs00401549</t>
  </si>
  <si>
    <t>plm02/db002/ms006</t>
  </si>
  <si>
    <t>fs00401550</t>
  </si>
  <si>
    <t>MB/TH/300</t>
  </si>
  <si>
    <t>fs00401507</t>
  </si>
  <si>
    <t>MB/TH/301</t>
  </si>
  <si>
    <t>fs00401508</t>
  </si>
  <si>
    <t>MB/TH/303</t>
  </si>
  <si>
    <t>fs00401087</t>
  </si>
  <si>
    <t>fmc03/db035/3339</t>
  </si>
  <si>
    <t>MB/TH/308</t>
  </si>
  <si>
    <t>fs00401209</t>
  </si>
  <si>
    <t>fmc03/db998/rorec</t>
  </si>
  <si>
    <t>epm14/db998</t>
  </si>
  <si>
    <t>MB/TH/309</t>
  </si>
  <si>
    <t>fs00401086</t>
  </si>
  <si>
    <t>fmc03/db998/hcppc</t>
  </si>
  <si>
    <t>McBains Cooper</t>
  </si>
  <si>
    <t>LME2455</t>
  </si>
  <si>
    <t>fs00401267</t>
  </si>
  <si>
    <t>15138/da013</t>
  </si>
  <si>
    <t>TF142</t>
  </si>
  <si>
    <t>fs00401363</t>
  </si>
  <si>
    <t>Rossair Ltd</t>
  </si>
  <si>
    <t>fs00401199</t>
  </si>
  <si>
    <t>E57433</t>
  </si>
  <si>
    <t>fs00401200</t>
  </si>
  <si>
    <t>plm02/db002/pk026</t>
  </si>
  <si>
    <t>Glendale Grounds Management Ltd</t>
  </si>
  <si>
    <t>GM088-111EC</t>
  </si>
  <si>
    <t>fs00401221</t>
  </si>
  <si>
    <t>Cty01/da034</t>
  </si>
  <si>
    <t>Cty01/da001</t>
  </si>
  <si>
    <t>Chy01/da001</t>
  </si>
  <si>
    <t>Battersea Dogs &amp; Cats Home</t>
  </si>
  <si>
    <t>IR-183408</t>
  </si>
  <si>
    <t>fs00401352</t>
  </si>
  <si>
    <t>ehh01/ma015</t>
  </si>
  <si>
    <t>Chartered Institute Environmental Health</t>
  </si>
  <si>
    <t>ENET01604</t>
  </si>
  <si>
    <t>fs00401212</t>
  </si>
  <si>
    <t>ehh01/jd005</t>
  </si>
  <si>
    <t>Clements Environmental Services Ltd</t>
  </si>
  <si>
    <t>fs00401353</t>
  </si>
  <si>
    <t>Environment Analyst Ltd</t>
  </si>
  <si>
    <t>EA0202465</t>
  </si>
  <si>
    <t>fs00401475</t>
  </si>
  <si>
    <t>Monitor Pest Control Ltd</t>
  </si>
  <si>
    <t>fs00401354</t>
  </si>
  <si>
    <t>ehh03/ma001</t>
  </si>
  <si>
    <t>Mr S Patel T/A Rickys Chemist</t>
  </si>
  <si>
    <t>Monitoring Device</t>
  </si>
  <si>
    <t>fs00401973</t>
  </si>
  <si>
    <t>n</t>
  </si>
  <si>
    <t>ehh02/je116/ewehs</t>
  </si>
  <si>
    <t>OCS Group UK Ltd T/A Cannon Hygiene</t>
  </si>
  <si>
    <t>CN19473075</t>
  </si>
  <si>
    <t>fs00401355</t>
  </si>
  <si>
    <t>ehh03/ma002</t>
  </si>
  <si>
    <t>Sanctuary Housing Associatiion</t>
  </si>
  <si>
    <t>fs00401466</t>
  </si>
  <si>
    <t>e</t>
  </si>
  <si>
    <t>HCL01/jg220</t>
  </si>
  <si>
    <t>Vision Housing Consultancy Services Ltd</t>
  </si>
  <si>
    <t>fs00401089</t>
  </si>
  <si>
    <t>HCL03/JG190</t>
  </si>
  <si>
    <t>Woking Borough Council</t>
  </si>
  <si>
    <t>fs00401476</t>
  </si>
  <si>
    <t>Arvato Ltd</t>
  </si>
  <si>
    <t>fs00401186</t>
  </si>
  <si>
    <t>cdc09/jg003</t>
  </si>
  <si>
    <t>Badenoch &amp; Clark</t>
  </si>
  <si>
    <t>CQ6741/00</t>
  </si>
  <si>
    <t>fs00401460</t>
  </si>
  <si>
    <t>cdc09/ac006</t>
  </si>
  <si>
    <t>CS0032/00</t>
  </si>
  <si>
    <t>fs00401675</t>
  </si>
  <si>
    <t>Bristow &amp; Sutor</t>
  </si>
  <si>
    <t>fs00401231</t>
  </si>
  <si>
    <t>ctc01/je018/revs2</t>
  </si>
  <si>
    <t>Capita Business Services Ltd</t>
  </si>
  <si>
    <t>fs00401358</t>
  </si>
  <si>
    <t>hbt01/jg211</t>
  </si>
  <si>
    <t>fs00401676</t>
  </si>
  <si>
    <t>H M Land Registry</t>
  </si>
  <si>
    <t>fs00401115</t>
  </si>
  <si>
    <t>ctc01/je019</t>
  </si>
  <si>
    <t>fs00401116</t>
  </si>
  <si>
    <t>IRRV</t>
  </si>
  <si>
    <t>M/ship 043803</t>
  </si>
  <si>
    <t>fs00401677</t>
  </si>
  <si>
    <t>cdc09/ab005</t>
  </si>
  <si>
    <t>Network (Leaseplan UK)</t>
  </si>
  <si>
    <t>fs00401117</t>
  </si>
  <si>
    <t>cem02/ga008</t>
  </si>
  <si>
    <t>fs00401073</t>
  </si>
  <si>
    <t>cdc09/jf003</t>
  </si>
  <si>
    <t>Able Transport Services</t>
  </si>
  <si>
    <t>fs00401649</t>
  </si>
  <si>
    <t>Bhl01/jk068</t>
  </si>
  <si>
    <t>colourbanners.co.uk Ltd</t>
  </si>
  <si>
    <t>fs00401361</t>
  </si>
  <si>
    <t>Consort Frozen Foods Ltd</t>
  </si>
  <si>
    <t>fs00401387</t>
  </si>
  <si>
    <t>Fence Hire (Southern) Ltd</t>
  </si>
  <si>
    <t>489/NEI</t>
  </si>
  <si>
    <t>fs00401653</t>
  </si>
  <si>
    <t>G B Angus</t>
  </si>
  <si>
    <t>fs00401274</t>
  </si>
  <si>
    <t>John White T/A Select Society</t>
  </si>
  <si>
    <t>fs00401197</t>
  </si>
  <si>
    <t>Mus01/je027</t>
  </si>
  <si>
    <t>KD Media Publishing Ltd</t>
  </si>
  <si>
    <t>fs00401359</t>
  </si>
  <si>
    <t>pub01/jf012/ehouse</t>
  </si>
  <si>
    <t>Makro Ltd</t>
  </si>
  <si>
    <t>fs00401655</t>
  </si>
  <si>
    <t>fs00401679</t>
  </si>
  <si>
    <t>fs00401686</t>
  </si>
  <si>
    <t>fs00401227</t>
  </si>
  <si>
    <t>fs00401229</t>
  </si>
  <si>
    <t>fs00401411</t>
  </si>
  <si>
    <t>fs00401654</t>
  </si>
  <si>
    <t>Mr Marc Byrne Baldwin</t>
  </si>
  <si>
    <t>fs00401083</t>
  </si>
  <si>
    <t>Nisbets</t>
  </si>
  <si>
    <t>fs00401504</t>
  </si>
  <si>
    <t>fs00401457</t>
  </si>
  <si>
    <t>fs00401410</t>
  </si>
  <si>
    <t>OCS UK Ltd T/A Legion Group</t>
  </si>
  <si>
    <t>fs00401556</t>
  </si>
  <si>
    <t>bhl01/db057</t>
  </si>
  <si>
    <t>Penrith Farmers &amp; Kidds</t>
  </si>
  <si>
    <t>fs00401386</t>
  </si>
  <si>
    <t>R &amp; B Bowring</t>
  </si>
  <si>
    <t>Presentation 20/5/17</t>
  </si>
  <si>
    <t>fs00401651</t>
  </si>
  <si>
    <t>Skirmish (C Appleton)</t>
  </si>
  <si>
    <t>WW2 Field Kitchen</t>
  </si>
  <si>
    <t>fs00401652</t>
  </si>
  <si>
    <t>SP17006831</t>
  </si>
  <si>
    <t>fs00401650</t>
  </si>
  <si>
    <t>Tchibo Coffee International Ltd</t>
  </si>
  <si>
    <t>fs00401413</t>
  </si>
  <si>
    <t>fs00401254</t>
  </si>
  <si>
    <t>fs00401412</t>
  </si>
  <si>
    <t>149080794/17</t>
  </si>
  <si>
    <t>fs00401425</t>
  </si>
  <si>
    <t>bhl01/dc004</t>
  </si>
  <si>
    <t>Alan Brereton</t>
  </si>
  <si>
    <t>E0001</t>
  </si>
  <si>
    <t>fs00401187</t>
  </si>
  <si>
    <t>Fastsigns</t>
  </si>
  <si>
    <t>869/19764</t>
  </si>
  <si>
    <t>fs00401269</t>
  </si>
  <si>
    <t>pub01/jf012/bourne</t>
  </si>
  <si>
    <t>fs00401456</t>
  </si>
  <si>
    <t>149080684/17</t>
  </si>
  <si>
    <t>fs00401434</t>
  </si>
  <si>
    <t>lfc01/dc004</t>
  </si>
  <si>
    <t>149080728/17</t>
  </si>
  <si>
    <t>fs00401427</t>
  </si>
  <si>
    <t>day05/dc004</t>
  </si>
  <si>
    <t>149080761/17</t>
  </si>
  <si>
    <t>fs00401426</t>
  </si>
  <si>
    <t>Altodigital Networks Ltd</t>
  </si>
  <si>
    <t>fs00401647</t>
  </si>
  <si>
    <t>thl01/jd006</t>
  </si>
  <si>
    <t>Hewlett Packard International Bank</t>
  </si>
  <si>
    <t>fs00401091</t>
  </si>
  <si>
    <t>cdc12/jd006</t>
  </si>
  <si>
    <t>Office Depot</t>
  </si>
  <si>
    <t>fs00401366</t>
  </si>
  <si>
    <t>cdc12/jd004</t>
  </si>
  <si>
    <t>Paper and Office Solutions</t>
  </si>
  <si>
    <t>fs00401220</t>
  </si>
  <si>
    <t>thl01/jd016</t>
  </si>
  <si>
    <t>thl01/jd004</t>
  </si>
  <si>
    <t>Pelican Rouge Coffee Solutions Ltd</t>
  </si>
  <si>
    <t>fs00401463</t>
  </si>
  <si>
    <t>fs00401192</t>
  </si>
  <si>
    <t>thl01/jf003</t>
  </si>
  <si>
    <t>z</t>
  </si>
  <si>
    <t>fs00401464</t>
  </si>
  <si>
    <t>fs00401648</t>
  </si>
  <si>
    <t>149080739/17</t>
  </si>
  <si>
    <t>fs00401424</t>
  </si>
  <si>
    <t>thl01/dc004</t>
  </si>
  <si>
    <t>fs00401656</t>
  </si>
  <si>
    <t>day03/jb009</t>
  </si>
  <si>
    <t>day03/dd001</t>
  </si>
  <si>
    <t>fs00401523</t>
  </si>
  <si>
    <t>fs00401362</t>
  </si>
  <si>
    <t>fs00401195</t>
  </si>
  <si>
    <t>fs00401394</t>
  </si>
  <si>
    <t>fs00401474</t>
  </si>
  <si>
    <t>fs00401657</t>
  </si>
  <si>
    <t>fs00401193</t>
  </si>
  <si>
    <t>day03/jc002</t>
  </si>
  <si>
    <t>fs00401194</t>
  </si>
  <si>
    <t>fs00401230</t>
  </si>
  <si>
    <t>Day03/ja002</t>
  </si>
  <si>
    <t>08587-96264</t>
  </si>
  <si>
    <t>fs00401437</t>
  </si>
  <si>
    <t>day03/dc007</t>
  </si>
  <si>
    <t>Anton Benson Productions Ltd</t>
  </si>
  <si>
    <t>ABPLtd0141</t>
  </si>
  <si>
    <t>fs00401069</t>
  </si>
  <si>
    <t>ply02/je078</t>
  </si>
  <si>
    <t>Barry Collings Entertainments</t>
  </si>
  <si>
    <t>fs00401511</t>
  </si>
  <si>
    <t>Belfin Media T/A Muddy Stilettos</t>
  </si>
  <si>
    <t>MSS-00033</t>
  </si>
  <si>
    <t>fs00401513</t>
  </si>
  <si>
    <t>pub01/JF012/phouse</t>
  </si>
  <si>
    <t>Brakes</t>
  </si>
  <si>
    <t>fs00401297</t>
  </si>
  <si>
    <t>Canford Audio Plc</t>
  </si>
  <si>
    <t>fs00401512</t>
  </si>
  <si>
    <t>fs00401687</t>
  </si>
  <si>
    <t>Colin Pinney</t>
  </si>
  <si>
    <t>fs00401510</t>
  </si>
  <si>
    <t>Commercial &amp; Industrial First Aid</t>
  </si>
  <si>
    <t>fs00401284</t>
  </si>
  <si>
    <t>fs00401248</t>
  </si>
  <si>
    <t>ply02/jb008</t>
  </si>
  <si>
    <t>fs00401389</t>
  </si>
  <si>
    <t>CP Lighting Ltd</t>
  </si>
  <si>
    <t>fs00401245</t>
  </si>
  <si>
    <t>Direct Systems</t>
  </si>
  <si>
    <t>fs00401246</t>
  </si>
  <si>
    <t>fs00401685</t>
  </si>
  <si>
    <t>Epsom Light Opera</t>
  </si>
  <si>
    <t>Singin in the Rain</t>
  </si>
  <si>
    <t>fs00401283</t>
  </si>
  <si>
    <t>ply02/je073</t>
  </si>
  <si>
    <t>Epsom Symphony Orchestra</t>
  </si>
  <si>
    <t>Perf. 5/3/16</t>
  </si>
  <si>
    <t>fs00401374</t>
  </si>
  <si>
    <t>Fuller Smith &amp; Turner PLC</t>
  </si>
  <si>
    <t>DI597560</t>
  </si>
  <si>
    <t>fs00401249</t>
  </si>
  <si>
    <t>DI597561</t>
  </si>
  <si>
    <t>fs00401250</t>
  </si>
  <si>
    <t>DI603362</t>
  </si>
  <si>
    <t>fs00401251</t>
  </si>
  <si>
    <t>DI605641</t>
  </si>
  <si>
    <t>fs00401252</t>
  </si>
  <si>
    <t>DI608168</t>
  </si>
  <si>
    <t>fs00401393</t>
  </si>
  <si>
    <t>PLY03/JB007</t>
  </si>
  <si>
    <t>Hallmark Vending Ltd</t>
  </si>
  <si>
    <t>fs00401244</t>
  </si>
  <si>
    <t>Hinchley Manor Operatic Society</t>
  </si>
  <si>
    <t>Legally Blonde</t>
  </si>
  <si>
    <t>fs00401684</t>
  </si>
  <si>
    <t>James Cotterell</t>
  </si>
  <si>
    <t>JPC/516</t>
  </si>
  <si>
    <t>fs00401295</t>
  </si>
  <si>
    <t>Jazz Scene</t>
  </si>
  <si>
    <t>170410.BW</t>
  </si>
  <si>
    <t>fs00401682</t>
  </si>
  <si>
    <t>170424.MB</t>
  </si>
  <si>
    <t>fs00401683</t>
  </si>
  <si>
    <t>Le Mark Self-Adhesive Ltd</t>
  </si>
  <si>
    <t>fs00401247</t>
  </si>
  <si>
    <t>LMC Audio Systems Ltd</t>
  </si>
  <si>
    <t>fs00401690</t>
  </si>
  <si>
    <t>Loseley Bakery</t>
  </si>
  <si>
    <t>LBI/131695</t>
  </si>
  <si>
    <t>fs00401392</t>
  </si>
  <si>
    <t>ply03/jb008</t>
  </si>
  <si>
    <t>Munchkin Entertainment Ltd</t>
  </si>
  <si>
    <t>fs00401293</t>
  </si>
  <si>
    <t>New Neighbours Ltd</t>
  </si>
  <si>
    <t>25398/2</t>
  </si>
  <si>
    <t>fs00401228</t>
  </si>
  <si>
    <t>fs00401680</t>
  </si>
  <si>
    <t>fs00401555</t>
  </si>
  <si>
    <t>ply03/je037</t>
  </si>
  <si>
    <t>PRS (Performing Rights Society Ltd)</t>
  </si>
  <si>
    <t>fs00401377</t>
  </si>
  <si>
    <t>ply01/je007</t>
  </si>
  <si>
    <t>Richard Bucknall Management</t>
  </si>
  <si>
    <t>B9286</t>
  </si>
  <si>
    <t>fs00401509</t>
  </si>
  <si>
    <t>Richard Vernon</t>
  </si>
  <si>
    <t>fs00401242</t>
  </si>
  <si>
    <t>ply02/jg097</t>
  </si>
  <si>
    <t>fs00401689</t>
  </si>
  <si>
    <t>pub01/jf012</t>
  </si>
  <si>
    <t>Society of London Theatre</t>
  </si>
  <si>
    <t>EEF000059</t>
  </si>
  <si>
    <t>fs00401681</t>
  </si>
  <si>
    <t>St Josephs Catholic Primary School</t>
  </si>
  <si>
    <t>Race Night S/ship</t>
  </si>
  <si>
    <t>fs00401296</t>
  </si>
  <si>
    <t>fs00401255</t>
  </si>
  <si>
    <t>fs00401253</t>
  </si>
  <si>
    <t>ply03/jb003</t>
  </si>
  <si>
    <t>fs00401243</t>
  </si>
  <si>
    <t>The People`s Theatre Company</t>
  </si>
  <si>
    <t>EPSPTC10</t>
  </si>
  <si>
    <t>fs00401375</t>
  </si>
  <si>
    <t>Tim Hendy Pianos Ltd</t>
  </si>
  <si>
    <t>fs00401391</t>
  </si>
  <si>
    <t>fs00401688</t>
  </si>
  <si>
    <t>Upbeat Management Ltd</t>
  </si>
  <si>
    <t>fs00401376</t>
  </si>
  <si>
    <t>Ebbisham Centre - Replacement of chiller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</si>
</sst>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0000\~"/>
  </numFmts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33" borderId="10" xfId="0" applyFont="1" applyFill="1" applyBorder="1"/>
    <xf numFmtId="0" fontId="18" fillId="33" borderId="11" xfId="0" applyFont="1" applyFill="1" applyBorder="1"/>
    <xf numFmtId="0" fontId="18" fillId="0" borderId="0" xfId="0" applyFont="1"/>
    <xf numFmtId="15" fontId="18" fillId="0" borderId="0" xfId="0" applyNumberFormat="1" applyFont="1"/>
    <xf numFmtId="2" fontId="18" fillId="0" borderId="0" xfId="0" applyNumberFormat="1" applyFont="1"/>
    <xf numFmtId="0" fontId="18" fillId="0" borderId="0" xfId="0" applyFont="1" applyAlignment="1">
      <alignment wrapText="1"/>
    </xf>
    <xf numFmtId="2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164" fontId="18" fillId="33" borderId="10" xfId="0" applyNumberFormat="1" applyFont="1" applyFill="1" applyBorder="1"/>
    <xf numFmtId="165" fontId="18" fillId="33" borderId="10" xfId="0" applyNumberFormat="1" applyFont="1" applyFill="1" applyBorder="1"/>
    <xf numFmtId="164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14" fontId="18" fillId="0" borderId="0" xfId="0" applyNumberFormat="1" applyFont="1" applyAlignment="1">
      <alignment horizontal="right"/>
    </xf>
    <xf numFmtId="17" fontId="18" fillId="0" borderId="0" xfId="0" applyNumberFormat="1" applyFont="1" applyAlignment="1">
      <alignment horizontal="right"/>
    </xf>
    <xf numFmtId="0" fontId="18" fillId="0" borderId="0" xfId="0" applyFont="1" applyFill="1"/>
    <xf numFmtId="164" fontId="18" fillId="0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22" formatCode="mmm\-yy"/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000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20" formatCode="dd\-mmm\-yy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ail%20and%20cost%20centre%20codes%20for%20look%20u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codes"/>
      <sheetName val="Cost centres"/>
    </sheetNames>
    <sheetDataSet>
      <sheetData sheetId="0">
        <row r="1">
          <cell r="A1" t="str">
            <v>Code</v>
          </cell>
          <cell r="B1" t="str">
            <v>Description</v>
          </cell>
        </row>
        <row r="2">
          <cell r="A2" t="str">
            <v>00000</v>
          </cell>
          <cell r="B2" t="str">
            <v>Account balance</v>
          </cell>
        </row>
        <row r="3">
          <cell r="A3" t="str">
            <v>00001</v>
          </cell>
          <cell r="B3" t="str">
            <v>Adj to B/Fwd Balances</v>
          </cell>
        </row>
        <row r="4">
          <cell r="A4" t="str">
            <v>00101</v>
          </cell>
          <cell r="B4" t="str">
            <v>Additional</v>
          </cell>
        </row>
        <row r="5">
          <cell r="A5" t="str">
            <v>00102</v>
          </cell>
          <cell r="B5" t="str">
            <v>Additional personal debit</v>
          </cell>
        </row>
        <row r="6">
          <cell r="A6" t="str">
            <v>00103</v>
          </cell>
          <cell r="B6" t="str">
            <v>Advances made</v>
          </cell>
        </row>
        <row r="7">
          <cell r="A7" t="str">
            <v>00105</v>
          </cell>
          <cell r="B7" t="str">
            <v>Amount due re NI</v>
          </cell>
        </row>
        <row r="8">
          <cell r="A8" t="str">
            <v>00109</v>
          </cell>
          <cell r="B8" t="str">
            <v>Asset rents</v>
          </cell>
        </row>
        <row r="9">
          <cell r="A9" t="str">
            <v>00214</v>
          </cell>
          <cell r="B9" t="str">
            <v>Band Reduction (net)</v>
          </cell>
        </row>
        <row r="10">
          <cell r="A10" t="str">
            <v>00215</v>
          </cell>
          <cell r="B10" t="str">
            <v>Balance sheet contra account ye use</v>
          </cell>
        </row>
        <row r="11">
          <cell r="A11" t="str">
            <v>00300</v>
          </cell>
          <cell r="B11" t="str">
            <v>Capital receipts</v>
          </cell>
        </row>
        <row r="12">
          <cell r="A12" t="str">
            <v>00301</v>
          </cell>
          <cell r="B12" t="str">
            <v>Capital receipts applied</v>
          </cell>
        </row>
        <row r="13">
          <cell r="A13" t="str">
            <v>00302</v>
          </cell>
          <cell r="B13" t="str">
            <v>Cash received</v>
          </cell>
        </row>
        <row r="14">
          <cell r="A14" t="str">
            <v>00308</v>
          </cell>
          <cell r="B14" t="str">
            <v>Collection fund transfer</v>
          </cell>
        </row>
        <row r="15">
          <cell r="A15" t="str">
            <v>00310</v>
          </cell>
          <cell r="B15" t="str">
            <v>Community assets</v>
          </cell>
        </row>
        <row r="16">
          <cell r="A16" t="str">
            <v>00315</v>
          </cell>
          <cell r="B16" t="str">
            <v>Contribution from other funds</v>
          </cell>
        </row>
        <row r="17">
          <cell r="A17" t="str">
            <v>00316</v>
          </cell>
          <cell r="B17" t="str">
            <v>Contribution from GF</v>
          </cell>
        </row>
        <row r="18">
          <cell r="A18" t="str">
            <v>00317</v>
          </cell>
          <cell r="B18" t="str">
            <v>Contributions made</v>
          </cell>
        </row>
        <row r="19">
          <cell r="A19" t="str">
            <v>00319</v>
          </cell>
          <cell r="B19" t="str">
            <v>Council Tax Benefit</v>
          </cell>
        </row>
        <row r="20">
          <cell r="A20" t="str">
            <v>00320</v>
          </cell>
          <cell r="B20" t="str">
            <v>Council Tax Refunds</v>
          </cell>
        </row>
        <row r="21">
          <cell r="A21" t="str">
            <v>00321</v>
          </cell>
          <cell r="B21" t="str">
            <v>Council Tax income</v>
          </cell>
        </row>
        <row r="22">
          <cell r="A22" t="str">
            <v>00324</v>
          </cell>
          <cell r="B22" t="str">
            <v>Creditor provisions raised/reversed (1)</v>
          </cell>
        </row>
        <row r="23">
          <cell r="A23" t="str">
            <v>00329</v>
          </cell>
          <cell r="B23" t="str">
            <v>Commitments raised - Orders</v>
          </cell>
        </row>
        <row r="24">
          <cell r="A24" t="str">
            <v>00330</v>
          </cell>
          <cell r="B24" t="str">
            <v>CIS deductions</v>
          </cell>
        </row>
        <row r="25">
          <cell r="A25" t="str">
            <v>00332</v>
          </cell>
          <cell r="B25" t="str">
            <v>Contributions to general fund</v>
          </cell>
        </row>
        <row r="26">
          <cell r="A26" t="str">
            <v>00340</v>
          </cell>
          <cell r="B26" t="str">
            <v>Contribution to pool</v>
          </cell>
        </row>
        <row r="27">
          <cell r="A27" t="str">
            <v>00341</v>
          </cell>
          <cell r="B27" t="str">
            <v>Cost of collection</v>
          </cell>
        </row>
        <row r="28">
          <cell r="A28" t="str">
            <v>00347</v>
          </cell>
          <cell r="B28" t="str">
            <v>Charges re admin of FPA</v>
          </cell>
        </row>
        <row r="29">
          <cell r="A29" t="str">
            <v>00349</v>
          </cell>
          <cell r="B29" t="str">
            <v>CIS Payments</v>
          </cell>
        </row>
        <row r="30">
          <cell r="A30" t="str">
            <v>00354</v>
          </cell>
          <cell r="B30" t="str">
            <v>Creditor provisions raised/reversed (2)</v>
          </cell>
        </row>
        <row r="31">
          <cell r="A31" t="str">
            <v>00356</v>
          </cell>
          <cell r="B31" t="str">
            <v>Credit Note</v>
          </cell>
        </row>
        <row r="32">
          <cell r="A32" t="str">
            <v>00357</v>
          </cell>
          <cell r="B32" t="str">
            <v>Other Credits</v>
          </cell>
        </row>
        <row r="33">
          <cell r="A33" t="str">
            <v>00358</v>
          </cell>
          <cell r="B33" t="str">
            <v>Collection Fund py deferrals collected</v>
          </cell>
        </row>
        <row r="34">
          <cell r="A34" t="str">
            <v>00359</v>
          </cell>
          <cell r="B34" t="str">
            <v>Capital receipts applied</v>
          </cell>
        </row>
        <row r="35">
          <cell r="A35" t="str">
            <v>00364</v>
          </cell>
          <cell r="B35" t="str">
            <v>Contribution to/from GF</v>
          </cell>
        </row>
        <row r="36">
          <cell r="A36" t="str">
            <v>00365</v>
          </cell>
          <cell r="B36" t="str">
            <v>Currency rounding</v>
          </cell>
        </row>
        <row r="37">
          <cell r="A37" t="str">
            <v>00366</v>
          </cell>
          <cell r="B37" t="str">
            <v>Commitments raised - GRNs</v>
          </cell>
        </row>
        <row r="38">
          <cell r="A38" t="str">
            <v>00367</v>
          </cell>
          <cell r="B38" t="str">
            <v>Cheque encashment</v>
          </cell>
        </row>
        <row r="39">
          <cell r="A39" t="str">
            <v>00368</v>
          </cell>
          <cell r="B39" t="str">
            <v>Cancelled cheques</v>
          </cell>
        </row>
        <row r="40">
          <cell r="A40" t="str">
            <v>00369</v>
          </cell>
          <cell r="B40" t="str">
            <v>Contribution to / from training reserve</v>
          </cell>
        </row>
        <row r="41">
          <cell r="A41" t="str">
            <v>00370</v>
          </cell>
          <cell r="B41" t="str">
            <v>cash and debtors control a/c yr end adj</v>
          </cell>
        </row>
        <row r="42">
          <cell r="A42" t="str">
            <v>00371</v>
          </cell>
          <cell r="B42" t="str">
            <v>Contribution from corporate reserve</v>
          </cell>
        </row>
        <row r="43">
          <cell r="A43" t="str">
            <v>00372</v>
          </cell>
          <cell r="B43" t="str">
            <v>Contributions from other organisations</v>
          </cell>
        </row>
        <row r="44">
          <cell r="A44" t="str">
            <v>00373</v>
          </cell>
          <cell r="B44" t="str">
            <v>S106 Contributions Applied</v>
          </cell>
        </row>
        <row r="45">
          <cell r="A45" t="str">
            <v>00374</v>
          </cell>
          <cell r="B45" t="str">
            <v>Consultants fees</v>
          </cell>
        </row>
        <row r="46">
          <cell r="A46" t="str">
            <v>00400</v>
          </cell>
          <cell r="B46" t="str">
            <v>Debtor provisions raised/reversed (1)</v>
          </cell>
        </row>
        <row r="47">
          <cell r="A47" t="str">
            <v>00401</v>
          </cell>
          <cell r="B47" t="str">
            <v>Debtor raised and reversed (1)</v>
          </cell>
        </row>
        <row r="48">
          <cell r="A48" t="str">
            <v>00402</v>
          </cell>
          <cell r="B48" t="str">
            <v>Creditor raised and reversed</v>
          </cell>
        </row>
        <row r="49">
          <cell r="A49" t="str">
            <v>00403</v>
          </cell>
          <cell r="B49" t="str">
            <v>Deductions made</v>
          </cell>
        </row>
        <row r="50">
          <cell r="A50" t="str">
            <v>00405</v>
          </cell>
          <cell r="B50" t="str">
            <v>Depreciation</v>
          </cell>
        </row>
        <row r="51">
          <cell r="A51" t="str">
            <v>00406</v>
          </cell>
          <cell r="B51" t="str">
            <v>Discretionary relief</v>
          </cell>
        </row>
        <row r="52">
          <cell r="A52" t="str">
            <v>00407</v>
          </cell>
          <cell r="B52" t="str">
            <v>Small business rate supplement</v>
          </cell>
        </row>
        <row r="53">
          <cell r="A53" t="str">
            <v>00410</v>
          </cell>
          <cell r="B53" t="str">
            <v>Depreciation written out</v>
          </cell>
        </row>
        <row r="54">
          <cell r="A54" t="str">
            <v>00411</v>
          </cell>
          <cell r="B54" t="str">
            <v>Impairment written out</v>
          </cell>
        </row>
        <row r="55">
          <cell r="A55" t="str">
            <v>00413</v>
          </cell>
          <cell r="B55" t="str">
            <v>Disregard Discount</v>
          </cell>
        </row>
        <row r="56">
          <cell r="A56" t="str">
            <v>00414</v>
          </cell>
          <cell r="B56" t="str">
            <v>Disabled Reduction</v>
          </cell>
        </row>
        <row r="57">
          <cell r="A57" t="str">
            <v>00415</v>
          </cell>
          <cell r="B57" t="str">
            <v>Disposals</v>
          </cell>
        </row>
        <row r="58">
          <cell r="A58" t="str">
            <v>00416</v>
          </cell>
          <cell r="B58" t="str">
            <v>Deferred Charges</v>
          </cell>
        </row>
        <row r="59">
          <cell r="A59" t="str">
            <v>00417</v>
          </cell>
          <cell r="B59" t="str">
            <v>Amortisation of capital exp</v>
          </cell>
        </row>
        <row r="60">
          <cell r="A60" t="str">
            <v>00420</v>
          </cell>
          <cell r="B60" t="str">
            <v>Impairment</v>
          </cell>
        </row>
        <row r="61">
          <cell r="A61" t="str">
            <v>00421</v>
          </cell>
          <cell r="B61" t="str">
            <v>Adjustment to Revaluation Reserve</v>
          </cell>
        </row>
        <row r="62">
          <cell r="A62" t="str">
            <v>00422</v>
          </cell>
          <cell r="B62" t="str">
            <v>Impairment funded from Revaluation Res</v>
          </cell>
        </row>
        <row r="63">
          <cell r="A63" t="str">
            <v>00423</v>
          </cell>
          <cell r="B63" t="str">
            <v>Adjustments to Investment Assets</v>
          </cell>
        </row>
        <row r="64">
          <cell r="A64" t="str">
            <v>00425</v>
          </cell>
          <cell r="B64" t="str">
            <v>Profit &amp; Loss on Disposal of Asset</v>
          </cell>
        </row>
        <row r="65">
          <cell r="A65" t="str">
            <v>00426</v>
          </cell>
          <cell r="B65" t="str">
            <v>External Capital Funding Applied</v>
          </cell>
        </row>
        <row r="66">
          <cell r="A66" t="str">
            <v>00500</v>
          </cell>
          <cell r="B66" t="str">
            <v>Empty rate &amp; RV increases</v>
          </cell>
        </row>
        <row r="67">
          <cell r="A67" t="str">
            <v>00501</v>
          </cell>
          <cell r="B67" t="str">
            <v>Empty rate &amp; RV reductions</v>
          </cell>
        </row>
        <row r="68">
          <cell r="A68" t="str">
            <v>00503</v>
          </cell>
          <cell r="B68" t="str">
            <v>Exemptions</v>
          </cell>
        </row>
        <row r="69">
          <cell r="A69" t="str">
            <v>00504</v>
          </cell>
          <cell r="B69" t="str">
            <v>Expenditure met by fund</v>
          </cell>
        </row>
        <row r="70">
          <cell r="A70" t="str">
            <v>00505</v>
          </cell>
          <cell r="B70" t="str">
            <v>Prepayments</v>
          </cell>
        </row>
        <row r="71">
          <cell r="A71" t="str">
            <v>00506</v>
          </cell>
          <cell r="B71" t="str">
            <v>Adjustments</v>
          </cell>
        </row>
        <row r="72">
          <cell r="A72" t="str">
            <v>00508</v>
          </cell>
          <cell r="B72" t="str">
            <v>Expenditure recharged to SCC</v>
          </cell>
        </row>
        <row r="73">
          <cell r="A73" t="str">
            <v>00509</v>
          </cell>
          <cell r="B73" t="str">
            <v>Expenditure rech to RB Kingston</v>
          </cell>
        </row>
        <row r="74">
          <cell r="A74" t="str">
            <v>00513</v>
          </cell>
          <cell r="B74" t="str">
            <v>Epsom and Ewell Precept</v>
          </cell>
        </row>
        <row r="75">
          <cell r="A75" t="str">
            <v>00514</v>
          </cell>
          <cell r="B75" t="str">
            <v>ECH Fire Refunds of deposits received</v>
          </cell>
        </row>
        <row r="76">
          <cell r="A76" t="str">
            <v>00515</v>
          </cell>
          <cell r="B76" t="str">
            <v>ECH Fire costs relocation of clients</v>
          </cell>
        </row>
        <row r="77">
          <cell r="A77" t="str">
            <v>00515</v>
          </cell>
          <cell r="B77" t="str">
            <v>ECH Fire Costs re relocation of clients</v>
          </cell>
        </row>
        <row r="78">
          <cell r="A78" t="str">
            <v>00517</v>
          </cell>
          <cell r="B78" t="str">
            <v>ECH Fire Calculated reduced costs</v>
          </cell>
        </row>
        <row r="79">
          <cell r="A79" t="str">
            <v>00519</v>
          </cell>
          <cell r="B79" t="str">
            <v>ECH Fire Security services</v>
          </cell>
        </row>
        <row r="80">
          <cell r="A80" t="str">
            <v>00520</v>
          </cell>
          <cell r="B80" t="str">
            <v>ECH Fire Demolition</v>
          </cell>
        </row>
        <row r="81">
          <cell r="A81" t="str">
            <v>00521</v>
          </cell>
          <cell r="B81" t="str">
            <v>ECH Fire Asbestos works</v>
          </cell>
        </row>
        <row r="82">
          <cell r="A82" t="str">
            <v>00522</v>
          </cell>
          <cell r="B82" t="str">
            <v>ECH Fire Site compound expenses</v>
          </cell>
        </row>
        <row r="83">
          <cell r="A83" t="str">
            <v>00523</v>
          </cell>
          <cell r="B83" t="str">
            <v>ECH Fire Scaffolding and roofing expense</v>
          </cell>
        </row>
        <row r="84">
          <cell r="A84" t="str">
            <v>00524</v>
          </cell>
          <cell r="B84" t="str">
            <v>ECH Fire  - Panelling and capping works</v>
          </cell>
        </row>
        <row r="85">
          <cell r="A85" t="str">
            <v>00525</v>
          </cell>
          <cell r="B85" t="str">
            <v>ECH Fire - Temp lighting and electrics</v>
          </cell>
        </row>
        <row r="86">
          <cell r="A86" t="str">
            <v>00526</v>
          </cell>
          <cell r="B86" t="str">
            <v>ECH Fire Temp internal fire escape</v>
          </cell>
        </row>
        <row r="87">
          <cell r="A87" t="str">
            <v>00527</v>
          </cell>
          <cell r="B87" t="str">
            <v>ECH Fire building regulation fees</v>
          </cell>
        </row>
        <row r="88">
          <cell r="A88" t="str">
            <v>00528</v>
          </cell>
          <cell r="B88" t="str">
            <v>ECH Fire Clearance of debris</v>
          </cell>
        </row>
        <row r="89">
          <cell r="A89" t="str">
            <v>00529</v>
          </cell>
          <cell r="B89" t="str">
            <v>ECH Fire structural engineering costs</v>
          </cell>
        </row>
        <row r="90">
          <cell r="A90" t="str">
            <v>00530</v>
          </cell>
          <cell r="B90" t="str">
            <v>ECH Fire redecoration works</v>
          </cell>
        </row>
        <row r="91">
          <cell r="A91" t="str">
            <v>00532</v>
          </cell>
          <cell r="B91" t="str">
            <v>ECH Fire project management fees</v>
          </cell>
        </row>
        <row r="92">
          <cell r="A92" t="str">
            <v>00533</v>
          </cell>
          <cell r="B92" t="str">
            <v>pigeon clearange</v>
          </cell>
        </row>
        <row r="93">
          <cell r="A93" t="str">
            <v>00534</v>
          </cell>
          <cell r="B93" t="str">
            <v>ECH fire Noticeboard charges</v>
          </cell>
        </row>
        <row r="94">
          <cell r="A94" t="str">
            <v>00535</v>
          </cell>
          <cell r="B94" t="str">
            <v>ECH Fire December 2013 Intruder Alarms</v>
          </cell>
        </row>
        <row r="95">
          <cell r="A95" t="str">
            <v>00536</v>
          </cell>
          <cell r="B95" t="str">
            <v>ECH Fire December 2013 CCTV</v>
          </cell>
        </row>
        <row r="96">
          <cell r="A96" t="str">
            <v>00537</v>
          </cell>
          <cell r="B96" t="str">
            <v>ECH fire December 2013</v>
          </cell>
        </row>
        <row r="97">
          <cell r="A97" t="str">
            <v>00538</v>
          </cell>
          <cell r="B97" t="str">
            <v>Marketing &amp; Launch</v>
          </cell>
        </row>
        <row r="98">
          <cell r="A98" t="str">
            <v>00539</v>
          </cell>
          <cell r="B98" t="str">
            <v>ECH Fire furniture and equipment</v>
          </cell>
        </row>
        <row r="99">
          <cell r="A99" t="str">
            <v>00606</v>
          </cell>
          <cell r="B99" t="str">
            <v>Float advance</v>
          </cell>
        </row>
        <row r="100">
          <cell r="A100" t="str">
            <v>00701</v>
          </cell>
          <cell r="B100" t="str">
            <v>Grant due</v>
          </cell>
        </row>
        <row r="101">
          <cell r="A101" t="str">
            <v>00702</v>
          </cell>
          <cell r="B101" t="str">
            <v>Grant Received</v>
          </cell>
        </row>
        <row r="102">
          <cell r="A102" t="str">
            <v>00706</v>
          </cell>
          <cell r="B102" t="str">
            <v>Grant due (prior year adj)</v>
          </cell>
        </row>
        <row r="103">
          <cell r="A103" t="str">
            <v>00707</v>
          </cell>
          <cell r="B103" t="str">
            <v>Grant Received (prior year)</v>
          </cell>
        </row>
        <row r="104">
          <cell r="A104" t="str">
            <v>00708</v>
          </cell>
          <cell r="B104" t="str">
            <v>Grant applied to revenue</v>
          </cell>
        </row>
        <row r="105">
          <cell r="A105" t="str">
            <v>00709</v>
          </cell>
          <cell r="B105" t="str">
            <v>Grant applied to capital</v>
          </cell>
        </row>
        <row r="106">
          <cell r="A106" t="str">
            <v>00800</v>
          </cell>
          <cell r="B106" t="str">
            <v>Housing benefits council tenants</v>
          </cell>
        </row>
        <row r="107">
          <cell r="A107" t="str">
            <v>00804</v>
          </cell>
          <cell r="B107" t="str">
            <v>Housing benefit deductions</v>
          </cell>
        </row>
        <row r="108">
          <cell r="A108" t="str">
            <v>00805</v>
          </cell>
          <cell r="B108" t="str">
            <v>H &amp; S Purchases from R&amp;R fund</v>
          </cell>
        </row>
        <row r="109">
          <cell r="A109" t="str">
            <v>00810</v>
          </cell>
          <cell r="B109" t="str">
            <v>Assets surplus to requirements</v>
          </cell>
        </row>
        <row r="110">
          <cell r="A110" t="str">
            <v>00900</v>
          </cell>
          <cell r="B110" t="str">
            <v>Income tax deductions</v>
          </cell>
        </row>
        <row r="111">
          <cell r="A111" t="str">
            <v>00903</v>
          </cell>
          <cell r="B111" t="str">
            <v>Interest from HMRC</v>
          </cell>
        </row>
        <row r="112">
          <cell r="A112" t="str">
            <v>00904</v>
          </cell>
          <cell r="B112" t="str">
            <v>Interest</v>
          </cell>
        </row>
        <row r="113">
          <cell r="A113" t="str">
            <v>00905</v>
          </cell>
          <cell r="B113" t="str">
            <v>Interest charged</v>
          </cell>
        </row>
        <row r="114">
          <cell r="A114" t="str">
            <v>00906</v>
          </cell>
          <cell r="B114" t="str">
            <v>Interest earned on balance</v>
          </cell>
        </row>
        <row r="115">
          <cell r="A115" t="str">
            <v>00907</v>
          </cell>
          <cell r="B115" t="str">
            <v>Interest on NDR overpayments</v>
          </cell>
        </row>
        <row r="116">
          <cell r="A116" t="str">
            <v>00910</v>
          </cell>
          <cell r="B116" t="str">
            <v>Investment properties</v>
          </cell>
        </row>
        <row r="117">
          <cell r="A117" t="str">
            <v>00911</v>
          </cell>
          <cell r="B117" t="str">
            <v>Investments made</v>
          </cell>
        </row>
        <row r="118">
          <cell r="A118" t="str">
            <v>00912</v>
          </cell>
          <cell r="B118" t="str">
            <v>Investments Made</v>
          </cell>
        </row>
        <row r="119">
          <cell r="A119" t="str">
            <v>00913</v>
          </cell>
          <cell r="B119" t="str">
            <v>Issues</v>
          </cell>
        </row>
        <row r="120">
          <cell r="A120" t="str">
            <v>00914</v>
          </cell>
          <cell r="B120" t="str">
            <v>Invoices outstanding (creditors)</v>
          </cell>
        </row>
        <row r="121">
          <cell r="A121" t="str">
            <v>00915</v>
          </cell>
          <cell r="B121" t="str">
            <v>Invoices outstanding (debtors)</v>
          </cell>
        </row>
        <row r="122">
          <cell r="A122" t="str">
            <v>00916</v>
          </cell>
          <cell r="B122" t="str">
            <v>Income received</v>
          </cell>
        </row>
        <row r="123">
          <cell r="A123" t="str">
            <v>00938</v>
          </cell>
          <cell r="B123" t="str">
            <v>Investments returned</v>
          </cell>
        </row>
        <row r="124">
          <cell r="A124" t="str">
            <v>01000</v>
          </cell>
          <cell r="B124" t="str">
            <v>Journal Imbalance Account</v>
          </cell>
        </row>
        <row r="125">
          <cell r="A125" t="str">
            <v>01200</v>
          </cell>
          <cell r="B125" t="str">
            <v>Lease lliability</v>
          </cell>
        </row>
        <row r="126">
          <cell r="A126" t="str">
            <v>01300</v>
          </cell>
          <cell r="B126" t="str">
            <v>Mandatory relief</v>
          </cell>
        </row>
        <row r="127">
          <cell r="A127" t="str">
            <v>01302</v>
          </cell>
          <cell r="B127" t="str">
            <v>MIRAS</v>
          </cell>
        </row>
        <row r="128">
          <cell r="A128" t="str">
            <v>01304</v>
          </cell>
          <cell r="B128" t="str">
            <v>Motor credit guarantee</v>
          </cell>
        </row>
        <row r="129">
          <cell r="A129" t="str">
            <v>01306</v>
          </cell>
          <cell r="B129" t="str">
            <v>Maintenance of capital expenditure</v>
          </cell>
        </row>
        <row r="130">
          <cell r="A130" t="str">
            <v>01307</v>
          </cell>
          <cell r="B130" t="str">
            <v>Misc receipts gross of VAT</v>
          </cell>
        </row>
        <row r="131">
          <cell r="A131" t="str">
            <v>01308</v>
          </cell>
          <cell r="B131" t="str">
            <v>Misc receipts net of VAT</v>
          </cell>
        </row>
        <row r="132">
          <cell r="A132" t="str">
            <v>01402</v>
          </cell>
          <cell r="B132" t="str">
            <v>Net pay from payroll</v>
          </cell>
        </row>
        <row r="133">
          <cell r="A133" t="str">
            <v>01405</v>
          </cell>
          <cell r="B133" t="str">
            <v>NNDR receipt from pool</v>
          </cell>
        </row>
        <row r="134">
          <cell r="A134" t="str">
            <v>01406</v>
          </cell>
          <cell r="B134" t="str">
            <v>Revenue support grant</v>
          </cell>
        </row>
        <row r="135">
          <cell r="A135" t="str">
            <v>01407</v>
          </cell>
          <cell r="B135" t="str">
            <v>Net pay from bank statement</v>
          </cell>
        </row>
        <row r="136">
          <cell r="A136" t="str">
            <v>01500</v>
          </cell>
          <cell r="B136" t="str">
            <v>Original debit</v>
          </cell>
        </row>
        <row r="137">
          <cell r="A137" t="str">
            <v>01501</v>
          </cell>
          <cell r="B137" t="str">
            <v>Original personal debit</v>
          </cell>
        </row>
        <row r="138">
          <cell r="A138" t="str">
            <v>01502</v>
          </cell>
          <cell r="B138" t="str">
            <v>Original standard debit</v>
          </cell>
        </row>
        <row r="139">
          <cell r="A139" t="str">
            <v>01505</v>
          </cell>
          <cell r="B139" t="str">
            <v>Other land &amp; buildings</v>
          </cell>
        </row>
        <row r="140">
          <cell r="A140" t="str">
            <v>01507</v>
          </cell>
          <cell r="B140" t="str">
            <v>Overpayments recovered</v>
          </cell>
        </row>
        <row r="141">
          <cell r="A141" t="str">
            <v>01508</v>
          </cell>
          <cell r="B141" t="str">
            <v>Other receipts</v>
          </cell>
        </row>
        <row r="142">
          <cell r="A142" t="str">
            <v>01509</v>
          </cell>
          <cell r="B142" t="str">
            <v>Other government grant receipts</v>
          </cell>
        </row>
        <row r="143">
          <cell r="A143" t="str">
            <v>01600</v>
          </cell>
          <cell r="B143" t="str">
            <v>Payments</v>
          </cell>
        </row>
        <row r="144">
          <cell r="A144" t="str">
            <v>01601</v>
          </cell>
          <cell r="B144" t="str">
            <v>Payments in advance raised/reversed (1)</v>
          </cell>
        </row>
        <row r="145">
          <cell r="A145" t="str">
            <v>01602</v>
          </cell>
          <cell r="B145" t="str">
            <v>Payments made</v>
          </cell>
        </row>
        <row r="146">
          <cell r="A146" t="str">
            <v>01604</v>
          </cell>
          <cell r="B146" t="str">
            <v>Payments on account</v>
          </cell>
        </row>
        <row r="147">
          <cell r="A147" t="str">
            <v>01607</v>
          </cell>
          <cell r="B147" t="str">
            <v>Payments to C&amp;E</v>
          </cell>
        </row>
        <row r="148">
          <cell r="A148" t="str">
            <v>01608</v>
          </cell>
          <cell r="B148" t="str">
            <v>Payments HMRC</v>
          </cell>
        </row>
        <row r="149">
          <cell r="A149" t="str">
            <v>01609</v>
          </cell>
          <cell r="B149" t="str">
            <v>Payments to NNDR Pool</v>
          </cell>
        </row>
        <row r="150">
          <cell r="A150" t="str">
            <v>01610</v>
          </cell>
          <cell r="B150" t="str">
            <v>Policy excess recoveries (pay)</v>
          </cell>
        </row>
        <row r="151">
          <cell r="A151" t="str">
            <v>01611</v>
          </cell>
          <cell r="B151" t="str">
            <v>Policy excesses paid to garage</v>
          </cell>
        </row>
        <row r="152">
          <cell r="A152" t="str">
            <v>01612</v>
          </cell>
          <cell r="B152" t="str">
            <v>Principal repayments</v>
          </cell>
        </row>
        <row r="153">
          <cell r="A153" t="str">
            <v>01614</v>
          </cell>
          <cell r="B153" t="str">
            <v>Provision for bad debts</v>
          </cell>
        </row>
        <row r="154">
          <cell r="A154" t="str">
            <v>01615</v>
          </cell>
          <cell r="B154" t="str">
            <v>Purchases</v>
          </cell>
        </row>
        <row r="155">
          <cell r="A155" t="str">
            <v>01616</v>
          </cell>
          <cell r="B155" t="str">
            <v>Posted to suspense</v>
          </cell>
        </row>
        <row r="156">
          <cell r="A156" t="str">
            <v>01621</v>
          </cell>
          <cell r="B156" t="str">
            <v>Purchases</v>
          </cell>
        </row>
        <row r="157">
          <cell r="A157" t="str">
            <v>01624</v>
          </cell>
          <cell r="B157" t="str">
            <v>Payments in advance raised/reversed (2)</v>
          </cell>
        </row>
        <row r="158">
          <cell r="A158" t="str">
            <v>01626</v>
          </cell>
          <cell r="B158" t="str">
            <v>Petty cash repayments</v>
          </cell>
        </row>
        <row r="159">
          <cell r="A159" t="str">
            <v>01633</v>
          </cell>
          <cell r="B159" t="str">
            <v>Payment of deposit by tenant</v>
          </cell>
        </row>
        <row r="160">
          <cell r="A160" t="str">
            <v>01634</v>
          </cell>
          <cell r="B160" t="str">
            <v>Pensions current service cost</v>
          </cell>
        </row>
        <row r="161">
          <cell r="A161" t="str">
            <v>01635</v>
          </cell>
          <cell r="B161" t="str">
            <v>Pensions past service cost</v>
          </cell>
        </row>
        <row r="162">
          <cell r="A162" t="str">
            <v>01636</v>
          </cell>
          <cell r="B162" t="str">
            <v>Pensions interest cost</v>
          </cell>
        </row>
        <row r="163">
          <cell r="A163" t="str">
            <v>01637</v>
          </cell>
          <cell r="B163" t="str">
            <v>Pensions rate of return</v>
          </cell>
        </row>
        <row r="164">
          <cell r="A164" t="str">
            <v>01638</v>
          </cell>
          <cell r="B164" t="str">
            <v>Pensions financing</v>
          </cell>
        </row>
        <row r="165">
          <cell r="A165" t="str">
            <v>01639</v>
          </cell>
          <cell r="B165" t="str">
            <v>Pensions actuarial gain/loss</v>
          </cell>
        </row>
        <row r="166">
          <cell r="A166" t="str">
            <v>01640</v>
          </cell>
          <cell r="B166" t="str">
            <v>Pensions cash appropriations</v>
          </cell>
        </row>
        <row r="167">
          <cell r="A167" t="str">
            <v>01644</v>
          </cell>
          <cell r="B167" t="str">
            <v>Paternity pay 92% recoverable</v>
          </cell>
        </row>
        <row r="168">
          <cell r="A168" t="str">
            <v>01645</v>
          </cell>
          <cell r="B168" t="str">
            <v>Pensions curtailment and settlements</v>
          </cell>
        </row>
        <row r="169">
          <cell r="A169" t="str">
            <v>01646</v>
          </cell>
          <cell r="B169" t="str">
            <v>Payments to DCLG 75% SOCH advances</v>
          </cell>
        </row>
        <row r="170">
          <cell r="A170" t="str">
            <v>01648</v>
          </cell>
          <cell r="B170" t="str">
            <v>Payments to contractors</v>
          </cell>
        </row>
        <row r="171">
          <cell r="A171" t="str">
            <v>01800</v>
          </cell>
          <cell r="B171" t="str">
            <v>Receipts</v>
          </cell>
        </row>
        <row r="172">
          <cell r="A172" t="str">
            <v>01802</v>
          </cell>
          <cell r="B172" t="str">
            <v>Receipts from C&amp;E</v>
          </cell>
        </row>
        <row r="173">
          <cell r="A173" t="str">
            <v>01803</v>
          </cell>
          <cell r="B173" t="str">
            <v>Receipts from employees</v>
          </cell>
        </row>
        <row r="174">
          <cell r="A174" t="str">
            <v>01804</v>
          </cell>
          <cell r="B174" t="str">
            <v>Receipts from IR</v>
          </cell>
        </row>
        <row r="175">
          <cell r="A175" t="str">
            <v>01808</v>
          </cell>
          <cell r="B175" t="str">
            <v>Reduced assessments - personal</v>
          </cell>
        </row>
        <row r="176">
          <cell r="A176" t="str">
            <v>01811</v>
          </cell>
          <cell r="B176" t="str">
            <v>Refunds</v>
          </cell>
        </row>
        <row r="177">
          <cell r="A177" t="str">
            <v>01812</v>
          </cell>
          <cell r="B177" t="str">
            <v>Presented cancelled cheques</v>
          </cell>
        </row>
        <row r="178">
          <cell r="A178" t="str">
            <v>01814</v>
          </cell>
          <cell r="B178" t="str">
            <v>Rents - gypsy sites</v>
          </cell>
        </row>
        <row r="179">
          <cell r="A179" t="str">
            <v>01823</v>
          </cell>
          <cell r="B179" t="str">
            <v>Revaluation of assets</v>
          </cell>
        </row>
        <row r="180">
          <cell r="A180" t="str">
            <v>01824</v>
          </cell>
          <cell r="B180" t="str">
            <v>Reclassification of assets</v>
          </cell>
        </row>
        <row r="181">
          <cell r="A181" t="str">
            <v>01826</v>
          </cell>
          <cell r="B181" t="str">
            <v>Received from SCC</v>
          </cell>
        </row>
        <row r="182">
          <cell r="A182" t="str">
            <v>01827</v>
          </cell>
          <cell r="B182" t="str">
            <v>Received from RB Kingston</v>
          </cell>
        </row>
        <row r="183">
          <cell r="A183" t="str">
            <v>01834</v>
          </cell>
          <cell r="B183" t="str">
            <v>Receipts in advance raised/revs.d (2)</v>
          </cell>
        </row>
        <row r="184">
          <cell r="A184" t="str">
            <v>01835</v>
          </cell>
          <cell r="B184" t="str">
            <v>Receipts in advance (1)</v>
          </cell>
        </row>
        <row r="185">
          <cell r="A185" t="str">
            <v>01837</v>
          </cell>
          <cell r="B185" t="str">
            <v>Receipts from ex employees</v>
          </cell>
        </row>
        <row r="186">
          <cell r="A186" t="str">
            <v>01838</v>
          </cell>
          <cell r="B186" t="str">
            <v>Rent deposit paid</v>
          </cell>
        </row>
        <row r="187">
          <cell r="A187" t="str">
            <v>01839</v>
          </cell>
          <cell r="B187" t="str">
            <v>Rent deposit returned</v>
          </cell>
        </row>
        <row r="188">
          <cell r="A188" t="str">
            <v>01840</v>
          </cell>
          <cell r="B188" t="str">
            <v>Repayment of arrears by tenant</v>
          </cell>
        </row>
        <row r="189">
          <cell r="A189" t="str">
            <v>01841</v>
          </cell>
          <cell r="B189" t="str">
            <v>Refund of deposit paid by tenant</v>
          </cell>
        </row>
        <row r="190">
          <cell r="A190" t="str">
            <v>01842</v>
          </cell>
          <cell r="B190" t="str">
            <v>Refund of EEBC NNDR</v>
          </cell>
        </row>
        <row r="191">
          <cell r="A191" t="str">
            <v>01843</v>
          </cell>
          <cell r="B191" t="str">
            <v>Refund of EEBC C Tax</v>
          </cell>
        </row>
        <row r="192">
          <cell r="A192" t="str">
            <v>01845</v>
          </cell>
          <cell r="B192" t="str">
            <v>Restatement of Collection Fund BS</v>
          </cell>
        </row>
        <row r="193">
          <cell r="A193" t="str">
            <v>01846</v>
          </cell>
          <cell r="B193" t="str">
            <v>Restatement CFund in I&amp;E</v>
          </cell>
        </row>
        <row r="194">
          <cell r="A194" t="str">
            <v>01847</v>
          </cell>
          <cell r="B194" t="str">
            <v>Restatement of SMGFB for CFund</v>
          </cell>
        </row>
        <row r="195">
          <cell r="A195" t="str">
            <v>01848</v>
          </cell>
          <cell r="B195" t="str">
            <v>Restatement of BS Precepting Body shares</v>
          </cell>
        </row>
        <row r="196">
          <cell r="A196" t="str">
            <v>01849</v>
          </cell>
          <cell r="B196" t="str">
            <v>Amounts owed to/from precepting bodies</v>
          </cell>
        </row>
        <row r="197">
          <cell r="A197" t="str">
            <v>01850</v>
          </cell>
          <cell r="B197" t="str">
            <v>movement in investment properties</v>
          </cell>
        </row>
        <row r="198">
          <cell r="A198" t="str">
            <v>01855</v>
          </cell>
          <cell r="B198" t="str">
            <v>Central share BRR</v>
          </cell>
        </row>
        <row r="199">
          <cell r="A199" t="str">
            <v>01856</v>
          </cell>
          <cell r="B199" t="str">
            <v>Tarriffs BRR</v>
          </cell>
        </row>
        <row r="200">
          <cell r="A200" t="str">
            <v>01901</v>
          </cell>
          <cell r="B200" t="str">
            <v>Surrey County Council Precept</v>
          </cell>
        </row>
        <row r="201">
          <cell r="A201" t="str">
            <v>01903</v>
          </cell>
          <cell r="B201" t="str">
            <v>SCC BR prior year deficit</v>
          </cell>
        </row>
        <row r="202">
          <cell r="A202" t="str">
            <v>01905</v>
          </cell>
          <cell r="B202" t="str">
            <v>Sales</v>
          </cell>
        </row>
        <row r="203">
          <cell r="A203" t="str">
            <v>01906</v>
          </cell>
          <cell r="B203" t="str">
            <v>Small Heriditament Relief</v>
          </cell>
        </row>
        <row r="204">
          <cell r="A204" t="str">
            <v>01907</v>
          </cell>
          <cell r="B204" t="str">
            <v>Single Person Discount</v>
          </cell>
        </row>
        <row r="205">
          <cell r="A205" t="str">
            <v>01908</v>
          </cell>
          <cell r="B205" t="str">
            <v>Surplus / deficit for year (GF &amp; HRA)</v>
          </cell>
        </row>
        <row r="206">
          <cell r="A206" t="str">
            <v>01909</v>
          </cell>
          <cell r="B206" t="str">
            <v>Prior year surplus</v>
          </cell>
        </row>
        <row r="207">
          <cell r="A207" t="str">
            <v>01910</v>
          </cell>
          <cell r="B207" t="str">
            <v>Surrey Police</v>
          </cell>
        </row>
        <row r="208">
          <cell r="A208" t="str">
            <v>01911</v>
          </cell>
          <cell r="B208" t="str">
            <v>EEBC CTSBL</v>
          </cell>
        </row>
        <row r="209">
          <cell r="A209" t="str">
            <v>01912</v>
          </cell>
          <cell r="B209" t="str">
            <v>SMP Recoverable</v>
          </cell>
        </row>
        <row r="210">
          <cell r="A210" t="str">
            <v>01914</v>
          </cell>
          <cell r="B210" t="str">
            <v>Student loans deductions</v>
          </cell>
        </row>
        <row r="211">
          <cell r="A211" t="str">
            <v>01915</v>
          </cell>
          <cell r="B211" t="str">
            <v>Stop gap excess receipt from Zurich</v>
          </cell>
        </row>
        <row r="212">
          <cell r="A212" t="str">
            <v>01916</v>
          </cell>
          <cell r="B212" t="str">
            <v>OSP recoverable</v>
          </cell>
        </row>
        <row r="213">
          <cell r="A213" t="str">
            <v>01917</v>
          </cell>
          <cell r="B213" t="str">
            <v>Share of BR surplus/deficit</v>
          </cell>
        </row>
        <row r="214">
          <cell r="A214" t="str">
            <v>01918</v>
          </cell>
          <cell r="B214" t="str">
            <v>Software and hardware purchase and mnce</v>
          </cell>
        </row>
        <row r="215">
          <cell r="A215" t="str">
            <v>01927</v>
          </cell>
          <cell r="B215" t="str">
            <v>Share of prior year BR surplus/deficit</v>
          </cell>
        </row>
        <row r="216">
          <cell r="A216" t="str">
            <v>02001</v>
          </cell>
          <cell r="B216" t="str">
            <v>Tax deducted from payments</v>
          </cell>
        </row>
        <row r="217">
          <cell r="A217" t="str">
            <v>02007</v>
          </cell>
          <cell r="B217" t="str">
            <v>Transfer from account for the year</v>
          </cell>
        </row>
        <row r="218">
          <cell r="A218" t="str">
            <v>02009</v>
          </cell>
          <cell r="B218" t="str">
            <v>Transfers to the account for the year</v>
          </cell>
        </row>
        <row r="219">
          <cell r="A219" t="str">
            <v>02010</v>
          </cell>
          <cell r="B219" t="str">
            <v>Transfers not involving cost codes</v>
          </cell>
        </row>
        <row r="220">
          <cell r="A220" t="str">
            <v>02012</v>
          </cell>
          <cell r="B220" t="str">
            <v>Transitional relief</v>
          </cell>
        </row>
        <row r="221">
          <cell r="A221" t="str">
            <v>02014</v>
          </cell>
          <cell r="B221" t="str">
            <v>Transfer to personal accounts</v>
          </cell>
        </row>
        <row r="222">
          <cell r="A222" t="str">
            <v>02103</v>
          </cell>
          <cell r="B222" t="str">
            <v>Unidentified bank rec receipts</v>
          </cell>
        </row>
        <row r="223">
          <cell r="A223" t="str">
            <v>02200</v>
          </cell>
          <cell r="B223" t="str">
            <v>VAT on payments made-Inputs</v>
          </cell>
        </row>
        <row r="224">
          <cell r="A224" t="str">
            <v>02201</v>
          </cell>
          <cell r="B224" t="str">
            <v>VAT on receipts-Outputs</v>
          </cell>
        </row>
        <row r="225">
          <cell r="A225" t="str">
            <v>02202</v>
          </cell>
          <cell r="B225" t="str">
            <v>VAT on bad debts</v>
          </cell>
        </row>
        <row r="226">
          <cell r="A226" t="str">
            <v>02203</v>
          </cell>
          <cell r="B226" t="str">
            <v>Vehicle plant &amp; equipment</v>
          </cell>
        </row>
        <row r="227">
          <cell r="A227" t="str">
            <v>02204</v>
          </cell>
          <cell r="B227" t="str">
            <v>VAT on receipts from Cash Receipting</v>
          </cell>
        </row>
        <row r="228">
          <cell r="A228" t="str">
            <v>02205</v>
          </cell>
          <cell r="B228" t="str">
            <v>VAT recovered re w/b debt &gt; 6mths old</v>
          </cell>
        </row>
        <row r="229">
          <cell r="A229" t="str">
            <v>02206</v>
          </cell>
          <cell r="B229" t="str">
            <v>VAT assessment liabilities due to HMRC</v>
          </cell>
        </row>
        <row r="230">
          <cell r="A230" t="str">
            <v>02207</v>
          </cell>
          <cell r="B230" t="str">
            <v>VAT assessment monies due from HMRC</v>
          </cell>
        </row>
        <row r="231">
          <cell r="A231" t="str">
            <v>02208</v>
          </cell>
          <cell r="B231" t="str">
            <v>VAT Adj on payments made-Inputs</v>
          </cell>
        </row>
        <row r="232">
          <cell r="A232" t="str">
            <v>02209</v>
          </cell>
          <cell r="B232" t="str">
            <v>VAT Adj on Receipts-Outputs</v>
          </cell>
        </row>
        <row r="233">
          <cell r="A233" t="str">
            <v>02210</v>
          </cell>
          <cell r="B233" t="str">
            <v>VAT on debtors write offs</v>
          </cell>
        </row>
        <row r="234">
          <cell r="A234" t="str">
            <v>02211</v>
          </cell>
          <cell r="B234" t="str">
            <v>Car Parking Fees</v>
          </cell>
        </row>
        <row r="235">
          <cell r="A235" t="str">
            <v>02212</v>
          </cell>
          <cell r="B235" t="str">
            <v>Staff Car Park Permits</v>
          </cell>
        </row>
        <row r="236">
          <cell r="A236" t="str">
            <v>02213</v>
          </cell>
          <cell r="B236" t="str">
            <v>Interest on assessments</v>
          </cell>
        </row>
        <row r="237">
          <cell r="A237" t="str">
            <v>02302</v>
          </cell>
          <cell r="B237" t="str">
            <v>Write offs</v>
          </cell>
        </row>
        <row r="238">
          <cell r="A238" t="str">
            <v>02306</v>
          </cell>
          <cell r="B238" t="str">
            <v>Working family tax credit</v>
          </cell>
        </row>
        <row r="239">
          <cell r="A239" t="str">
            <v>02307</v>
          </cell>
          <cell r="B239" t="str">
            <v>Write backs - drawn cheques</v>
          </cell>
        </row>
        <row r="240">
          <cell r="A240" t="str">
            <v>02308</v>
          </cell>
          <cell r="B240" t="str">
            <v>Returned BACS payments</v>
          </cell>
        </row>
        <row r="241">
          <cell r="A241" t="str">
            <v>02309</v>
          </cell>
          <cell r="B241" t="str">
            <v>Heritage assets</v>
          </cell>
        </row>
        <row r="242">
          <cell r="A242" t="str">
            <v>02310</v>
          </cell>
          <cell r="B242" t="str">
            <v>Lease Addition - IFRS</v>
          </cell>
        </row>
        <row r="243">
          <cell r="A243" t="str">
            <v>02311</v>
          </cell>
          <cell r="B243" t="str">
            <v>Donated assets</v>
          </cell>
        </row>
        <row r="244">
          <cell r="A244" t="str">
            <v>aa001</v>
          </cell>
          <cell r="B244" t="str">
            <v>Basic pay</v>
          </cell>
        </row>
        <row r="245">
          <cell r="A245" t="str">
            <v>aa003</v>
          </cell>
          <cell r="B245" t="str">
            <v>Overtime at plain time (was dept ees)</v>
          </cell>
        </row>
        <row r="246">
          <cell r="A246" t="str">
            <v>aa004</v>
          </cell>
          <cell r="B246" t="str">
            <v>Basic pay adjustments</v>
          </cell>
        </row>
        <row r="247">
          <cell r="A247" t="str">
            <v>aa005</v>
          </cell>
          <cell r="B247" t="str">
            <v>Performance pay</v>
          </cell>
        </row>
        <row r="248">
          <cell r="A248" t="str">
            <v>aa006</v>
          </cell>
          <cell r="B248" t="str">
            <v>Unpaid leave</v>
          </cell>
        </row>
        <row r="249">
          <cell r="A249" t="str">
            <v>aa007</v>
          </cell>
          <cell r="B249" t="str">
            <v>London Weighting</v>
          </cell>
        </row>
        <row r="250">
          <cell r="A250" t="str">
            <v>aa015</v>
          </cell>
          <cell r="B250" t="str">
            <v>Overtime at time and a half</v>
          </cell>
        </row>
        <row r="251">
          <cell r="A251" t="str">
            <v>aa020</v>
          </cell>
          <cell r="B251" t="str">
            <v>Overtime at double time</v>
          </cell>
        </row>
        <row r="252">
          <cell r="A252" t="str">
            <v>aa023</v>
          </cell>
          <cell r="B252" t="str">
            <v>Additional pay</v>
          </cell>
        </row>
        <row r="253">
          <cell r="A253" t="str">
            <v>aa025</v>
          </cell>
          <cell r="B253" t="str">
            <v>Product bonus</v>
          </cell>
        </row>
        <row r="254">
          <cell r="A254" t="str">
            <v>aa026</v>
          </cell>
          <cell r="B254" t="str">
            <v>Strike Action</v>
          </cell>
        </row>
        <row r="255">
          <cell r="A255" t="str">
            <v>aa034</v>
          </cell>
          <cell r="B255" t="str">
            <v>Extra duty</v>
          </cell>
        </row>
        <row r="256">
          <cell r="A256" t="str">
            <v>aa050</v>
          </cell>
          <cell r="B256" t="str">
            <v>Car loans</v>
          </cell>
        </row>
        <row r="257">
          <cell r="A257" t="str">
            <v>aa052</v>
          </cell>
          <cell r="B257" t="str">
            <v>Car lease</v>
          </cell>
        </row>
        <row r="258">
          <cell r="A258" t="str">
            <v>aa053</v>
          </cell>
          <cell r="B258" t="str">
            <v>Jury Service</v>
          </cell>
        </row>
        <row r="259">
          <cell r="A259" t="str">
            <v>aa055</v>
          </cell>
          <cell r="B259" t="str">
            <v>Car park standby</v>
          </cell>
        </row>
        <row r="260">
          <cell r="A260" t="str">
            <v>aa063</v>
          </cell>
          <cell r="B260" t="str">
            <v>Non taxable cycle allowance</v>
          </cell>
        </row>
        <row r="261">
          <cell r="A261" t="str">
            <v>aa065</v>
          </cell>
          <cell r="B261" t="str">
            <v>Subsistence non taxable</v>
          </cell>
        </row>
        <row r="262">
          <cell r="A262" t="str">
            <v>aa066</v>
          </cell>
          <cell r="B262" t="str">
            <v>Subsistence taxable</v>
          </cell>
        </row>
        <row r="263">
          <cell r="A263" t="str">
            <v>aa070</v>
          </cell>
          <cell r="B263" t="str">
            <v>First aid allowance</v>
          </cell>
        </row>
        <row r="264">
          <cell r="A264" t="str">
            <v>aa071</v>
          </cell>
          <cell r="B264" t="str">
            <v>Responsibility allowance</v>
          </cell>
        </row>
        <row r="265">
          <cell r="A265" t="str">
            <v>aa072</v>
          </cell>
          <cell r="B265" t="str">
            <v>Community Alarm Standby</v>
          </cell>
        </row>
        <row r="266">
          <cell r="A266" t="str">
            <v>aa076</v>
          </cell>
          <cell r="B266" t="str">
            <v>Mayors allowance</v>
          </cell>
        </row>
        <row r="267">
          <cell r="A267" t="str">
            <v>aa078</v>
          </cell>
          <cell r="B267" t="str">
            <v>Carers allowance</v>
          </cell>
        </row>
        <row r="268">
          <cell r="A268" t="str">
            <v>aa085</v>
          </cell>
          <cell r="B268" t="str">
            <v>Honoraria</v>
          </cell>
        </row>
        <row r="269">
          <cell r="A269" t="str">
            <v>aa090</v>
          </cell>
          <cell r="B269" t="str">
            <v>Miscellaneous allowance</v>
          </cell>
        </row>
        <row r="270">
          <cell r="A270" t="str">
            <v>aa092</v>
          </cell>
          <cell r="B270" t="str">
            <v>Full pay sick pay</v>
          </cell>
        </row>
        <row r="271">
          <cell r="A271" t="str">
            <v>aa093</v>
          </cell>
          <cell r="B271" t="str">
            <v>Full pay sick pay</v>
          </cell>
        </row>
        <row r="272">
          <cell r="A272" t="str">
            <v>aa094</v>
          </cell>
          <cell r="B272" t="str">
            <v>Half pay sick pay</v>
          </cell>
        </row>
        <row r="273">
          <cell r="A273" t="str">
            <v>aa095</v>
          </cell>
          <cell r="B273" t="str">
            <v>Half pay sick pay</v>
          </cell>
        </row>
        <row r="274">
          <cell r="A274" t="str">
            <v>aa100</v>
          </cell>
          <cell r="B274" t="str">
            <v>Miscellaneous allowance - Members</v>
          </cell>
        </row>
        <row r="275">
          <cell r="A275" t="str">
            <v>aa114</v>
          </cell>
          <cell r="B275" t="str">
            <v>Travel non taxable (40p)</v>
          </cell>
        </row>
        <row r="276">
          <cell r="A276" t="str">
            <v>aa115</v>
          </cell>
          <cell r="B276" t="str">
            <v>Travel taxable</v>
          </cell>
        </row>
        <row r="277">
          <cell r="A277" t="str">
            <v>aa117</v>
          </cell>
          <cell r="B277" t="str">
            <v>Travel non taxable (8.5p)</v>
          </cell>
        </row>
        <row r="278">
          <cell r="A278" t="str">
            <v>aa118</v>
          </cell>
          <cell r="B278" t="str">
            <v>Taxable travel @ 0.805p</v>
          </cell>
        </row>
        <row r="279">
          <cell r="A279" t="str">
            <v>aa140</v>
          </cell>
          <cell r="B279" t="str">
            <v>Parks &amp; Recs standby</v>
          </cell>
        </row>
        <row r="280">
          <cell r="A280" t="str">
            <v>aa142</v>
          </cell>
          <cell r="B280" t="str">
            <v>Election canvass</v>
          </cell>
        </row>
        <row r="281">
          <cell r="A281" t="str">
            <v>aa177</v>
          </cell>
          <cell r="B281" t="str">
            <v>Evening meeting allowance</v>
          </cell>
        </row>
        <row r="282">
          <cell r="A282" t="str">
            <v>aa197</v>
          </cell>
          <cell r="B282" t="str">
            <v>Paid leave</v>
          </cell>
        </row>
        <row r="283">
          <cell r="A283" t="str">
            <v>aa198</v>
          </cell>
          <cell r="B283" t="str">
            <v>Accrued Overtime</v>
          </cell>
        </row>
        <row r="284">
          <cell r="A284" t="str">
            <v>aa199</v>
          </cell>
          <cell r="B284" t="str">
            <v>Accrued Untaken Annual Leave</v>
          </cell>
        </row>
        <row r="285">
          <cell r="A285" t="str">
            <v>aa201</v>
          </cell>
          <cell r="B285" t="str">
            <v>2nd Job</v>
          </cell>
        </row>
        <row r="286">
          <cell r="A286" t="str">
            <v>aa204</v>
          </cell>
          <cell r="B286" t="str">
            <v>Basic pay adjust</v>
          </cell>
        </row>
        <row r="287">
          <cell r="A287" t="str">
            <v>aa414</v>
          </cell>
          <cell r="B287" t="str">
            <v>Payment in lieu of notice</v>
          </cell>
        </row>
        <row r="288">
          <cell r="A288" t="str">
            <v>aa430</v>
          </cell>
          <cell r="B288" t="str">
            <v>Flat rate market pay</v>
          </cell>
        </row>
        <row r="289">
          <cell r="A289" t="str">
            <v>aa433</v>
          </cell>
          <cell r="B289" t="str">
            <v>Market bonus</v>
          </cell>
        </row>
        <row r="290">
          <cell r="A290" t="str">
            <v>aa436</v>
          </cell>
          <cell r="B290" t="str">
            <v>Paternity pay</v>
          </cell>
        </row>
        <row r="291">
          <cell r="A291" t="str">
            <v>aa438</v>
          </cell>
          <cell r="B291" t="str">
            <v>Redundancy</v>
          </cell>
        </row>
        <row r="292">
          <cell r="A292" t="str">
            <v>aa440</v>
          </cell>
          <cell r="B292" t="str">
            <v>Tenancy severance</v>
          </cell>
        </row>
        <row r="293">
          <cell r="A293" t="str">
            <v>aa467</v>
          </cell>
          <cell r="B293" t="str">
            <v>Leave allowance</v>
          </cell>
        </row>
        <row r="294">
          <cell r="A294" t="str">
            <v>aa494</v>
          </cell>
          <cell r="B294" t="str">
            <v>Statutory maternity</v>
          </cell>
        </row>
        <row r="295">
          <cell r="A295" t="str">
            <v>aa495</v>
          </cell>
          <cell r="B295" t="str">
            <v>Occupational maternity pay</v>
          </cell>
        </row>
        <row r="296">
          <cell r="A296" t="str">
            <v>aa499</v>
          </cell>
          <cell r="B296" t="str">
            <v>Statutory Sick Pay - (emps on 1/2 Pay)</v>
          </cell>
        </row>
        <row r="297">
          <cell r="A297" t="str">
            <v>aa500</v>
          </cell>
          <cell r="B297" t="str">
            <v>Employee costs</v>
          </cell>
        </row>
        <row r="298">
          <cell r="A298" t="str">
            <v>aa51a</v>
          </cell>
          <cell r="B298" t="str">
            <v>NI Category A</v>
          </cell>
        </row>
        <row r="299">
          <cell r="A299" t="str">
            <v>aa51c</v>
          </cell>
          <cell r="B299" t="str">
            <v>NI Category C</v>
          </cell>
        </row>
        <row r="300">
          <cell r="A300" t="str">
            <v>aa51d</v>
          </cell>
          <cell r="B300" t="str">
            <v>NI Category D</v>
          </cell>
        </row>
        <row r="301">
          <cell r="A301" t="str">
            <v>aa51e</v>
          </cell>
          <cell r="B301" t="str">
            <v>NI Category E</v>
          </cell>
        </row>
        <row r="302">
          <cell r="A302" t="str">
            <v>aa563</v>
          </cell>
          <cell r="B302" t="str">
            <v>Epsom &amp; Ewell ers</v>
          </cell>
        </row>
        <row r="303">
          <cell r="A303" t="str">
            <v>aa564</v>
          </cell>
          <cell r="B303" t="str">
            <v>Epsom and Ewell ers</v>
          </cell>
        </row>
        <row r="304">
          <cell r="A304" t="str">
            <v>aa582</v>
          </cell>
          <cell r="B304" t="str">
            <v>Downskeepers ers</v>
          </cell>
        </row>
        <row r="305">
          <cell r="A305" t="str">
            <v>aa610</v>
          </cell>
          <cell r="B305" t="str">
            <v>Nonsuch ers</v>
          </cell>
        </row>
        <row r="306">
          <cell r="A306" t="str">
            <v>aa624</v>
          </cell>
          <cell r="B306" t="str">
            <v>*LG Pension er2</v>
          </cell>
        </row>
        <row r="307">
          <cell r="A307" t="str">
            <v>aa662</v>
          </cell>
          <cell r="B307" t="str">
            <v>Recovery</v>
          </cell>
        </row>
        <row r="308">
          <cell r="A308" t="str">
            <v>aa680</v>
          </cell>
          <cell r="B308" t="str">
            <v>Lease car</v>
          </cell>
        </row>
        <row r="309">
          <cell r="A309" t="str">
            <v>aa700</v>
          </cell>
          <cell r="B309" t="str">
            <v>Wellness Card Salary Deductions</v>
          </cell>
        </row>
        <row r="310">
          <cell r="A310" t="str">
            <v>aa705</v>
          </cell>
          <cell r="B310" t="str">
            <v>Unison GPF</v>
          </cell>
        </row>
        <row r="311">
          <cell r="A311" t="str">
            <v>aa711</v>
          </cell>
          <cell r="B311" t="str">
            <v>Unison GPF</v>
          </cell>
        </row>
        <row r="312">
          <cell r="A312" t="str">
            <v>aa881</v>
          </cell>
          <cell r="B312" t="str">
            <v>Fines</v>
          </cell>
        </row>
        <row r="313">
          <cell r="A313" t="str">
            <v>aa888</v>
          </cell>
          <cell r="B313" t="str">
            <v>Net overpayment</v>
          </cell>
        </row>
        <row r="314">
          <cell r="A314" t="str">
            <v>aa900</v>
          </cell>
          <cell r="B314" t="str">
            <v>Salaries recharges</v>
          </cell>
        </row>
        <row r="315">
          <cell r="A315" t="str">
            <v>aa999</v>
          </cell>
          <cell r="B315" t="str">
            <v>Staffing costs</v>
          </cell>
        </row>
        <row r="316">
          <cell r="A316" t="str">
            <v>ab002</v>
          </cell>
          <cell r="B316" t="str">
            <v>Recruitment expenses</v>
          </cell>
        </row>
        <row r="317">
          <cell r="A317" t="str">
            <v>ab003</v>
          </cell>
          <cell r="B317" t="str">
            <v>Relocation expenses</v>
          </cell>
        </row>
        <row r="318">
          <cell r="A318" t="str">
            <v>ab004</v>
          </cell>
          <cell r="B318" t="str">
            <v>Skills training</v>
          </cell>
        </row>
        <row r="319">
          <cell r="A319" t="str">
            <v>ab005</v>
          </cell>
          <cell r="B319" t="str">
            <v>Subscriptions to Professional Bodies</v>
          </cell>
        </row>
        <row r="320">
          <cell r="A320" t="str">
            <v>ab007</v>
          </cell>
          <cell r="B320" t="str">
            <v>Staff car park permits</v>
          </cell>
        </row>
        <row r="321">
          <cell r="A321" t="str">
            <v>ab008</v>
          </cell>
          <cell r="B321" t="str">
            <v>Car leasing payments</v>
          </cell>
        </row>
        <row r="322">
          <cell r="A322" t="str">
            <v>ab010</v>
          </cell>
          <cell r="B322" t="str">
            <v>Corporate training initiatives</v>
          </cell>
        </row>
        <row r="323">
          <cell r="A323" t="str">
            <v>ab011</v>
          </cell>
          <cell r="B323" t="str">
            <v>Professional training</v>
          </cell>
        </row>
        <row r="324">
          <cell r="A324" t="str">
            <v>ab012</v>
          </cell>
          <cell r="B324" t="str">
            <v>IT skills training</v>
          </cell>
        </row>
        <row r="325">
          <cell r="A325" t="str">
            <v>ab013</v>
          </cell>
          <cell r="B325" t="str">
            <v>Redundancy payments (up 30k)</v>
          </cell>
        </row>
        <row r="326">
          <cell r="A326" t="str">
            <v>ab014</v>
          </cell>
          <cell r="B326" t="str">
            <v>Long Service Awards</v>
          </cell>
        </row>
        <row r="327">
          <cell r="A327" t="str">
            <v>ab015</v>
          </cell>
          <cell r="B327" t="str">
            <v>Corporate and Occupational Health</v>
          </cell>
        </row>
        <row r="328">
          <cell r="A328" t="str">
            <v>ab016</v>
          </cell>
          <cell r="B328" t="str">
            <v>Travel expenses (non payroll)</v>
          </cell>
        </row>
        <row r="329">
          <cell r="A329" t="str">
            <v>ab017</v>
          </cell>
          <cell r="B329" t="str">
            <v>Class 1A NI costs</v>
          </cell>
        </row>
        <row r="330">
          <cell r="A330" t="str">
            <v>ab018</v>
          </cell>
          <cell r="B330" t="str">
            <v>Early retirement pension fund liability</v>
          </cell>
        </row>
        <row r="331">
          <cell r="A331" t="str">
            <v>ab020</v>
          </cell>
          <cell r="B331" t="str">
            <v>Pay award provision</v>
          </cell>
        </row>
        <row r="332">
          <cell r="A332" t="str">
            <v>ab021</v>
          </cell>
          <cell r="B332" t="str">
            <v>Additional pension contribs (njmc ewdc)</v>
          </cell>
        </row>
        <row r="333">
          <cell r="A333" t="str">
            <v>ab022</v>
          </cell>
          <cell r="B333" t="str">
            <v>Death in service payment to next of kin</v>
          </cell>
        </row>
        <row r="334">
          <cell r="A334" t="str">
            <v>ab023</v>
          </cell>
          <cell r="B334" t="str">
            <v>Bonus scheme A</v>
          </cell>
        </row>
        <row r="335">
          <cell r="A335" t="str">
            <v>ab024</v>
          </cell>
          <cell r="B335" t="str">
            <v>Draft NI increase provision</v>
          </cell>
        </row>
        <row r="336">
          <cell r="A336" t="str">
            <v>ab025</v>
          </cell>
          <cell r="B336" t="str">
            <v>Severance expenses</v>
          </cell>
        </row>
        <row r="337">
          <cell r="A337" t="str">
            <v>ab026</v>
          </cell>
          <cell r="B337" t="str">
            <v>Equality &amp; Diversity training initiative</v>
          </cell>
        </row>
        <row r="338">
          <cell r="A338" t="str">
            <v>ab027</v>
          </cell>
          <cell r="B338" t="str">
            <v>Compromise agreements</v>
          </cell>
        </row>
        <row r="339">
          <cell r="A339" t="str">
            <v>ac006</v>
          </cell>
          <cell r="B339" t="str">
            <v>Agency staff</v>
          </cell>
        </row>
        <row r="340">
          <cell r="A340" t="str">
            <v>ad001</v>
          </cell>
          <cell r="B340" t="str">
            <v>Casuals Basic Pay</v>
          </cell>
        </row>
        <row r="341">
          <cell r="A341" t="str">
            <v>ad003</v>
          </cell>
          <cell r="B341" t="str">
            <v>Casuals Overtime at plain time</v>
          </cell>
        </row>
        <row r="342">
          <cell r="A342" t="str">
            <v>ad004</v>
          </cell>
          <cell r="B342" t="str">
            <v>Casuals basic pay adjustments</v>
          </cell>
        </row>
        <row r="343">
          <cell r="A343" t="str">
            <v>ad005</v>
          </cell>
          <cell r="B343" t="str">
            <v>Casuals Performance Pay</v>
          </cell>
        </row>
        <row r="344">
          <cell r="A344" t="str">
            <v>ad015</v>
          </cell>
          <cell r="B344" t="str">
            <v>Casuals overtime time half</v>
          </cell>
        </row>
        <row r="345">
          <cell r="A345" t="str">
            <v>ad020</v>
          </cell>
          <cell r="B345" t="str">
            <v>Casuals overtime at double time</v>
          </cell>
        </row>
        <row r="346">
          <cell r="A346" t="str">
            <v>ad023</v>
          </cell>
          <cell r="B346" t="str">
            <v>Casuals additional hours</v>
          </cell>
        </row>
        <row r="347">
          <cell r="A347" t="str">
            <v>ad065</v>
          </cell>
          <cell r="B347" t="str">
            <v>Subsistence non taxable</v>
          </cell>
        </row>
        <row r="348">
          <cell r="A348" t="str">
            <v>ad066</v>
          </cell>
          <cell r="B348" t="str">
            <v>Subsistence taxable</v>
          </cell>
        </row>
        <row r="349">
          <cell r="A349" t="str">
            <v>ad072</v>
          </cell>
          <cell r="B349" t="str">
            <v>Casuals community alarm standby</v>
          </cell>
        </row>
        <row r="350">
          <cell r="A350" t="str">
            <v>ad114</v>
          </cell>
          <cell r="B350" t="str">
            <v>Casuals Travel non taxable (40p)</v>
          </cell>
        </row>
        <row r="351">
          <cell r="A351" t="str">
            <v>ad115</v>
          </cell>
          <cell r="B351" t="str">
            <v>Casuals travel taxable</v>
          </cell>
        </row>
        <row r="352">
          <cell r="A352" t="str">
            <v>ad197</v>
          </cell>
          <cell r="B352" t="str">
            <v>Paid Leave</v>
          </cell>
        </row>
        <row r="353">
          <cell r="A353" t="str">
            <v>ad204</v>
          </cell>
          <cell r="B353" t="str">
            <v>Basic pay adjust</v>
          </cell>
        </row>
        <row r="354">
          <cell r="A354" t="str">
            <v>ad467</v>
          </cell>
          <cell r="B354" t="str">
            <v>Casuals leave allowance</v>
          </cell>
        </row>
        <row r="355">
          <cell r="A355" t="str">
            <v>ad51a</v>
          </cell>
          <cell r="B355" t="str">
            <v>Casuals Ni category A</v>
          </cell>
        </row>
        <row r="356">
          <cell r="A356" t="str">
            <v>ad51c</v>
          </cell>
          <cell r="B356" t="str">
            <v>Casuals NI Category C</v>
          </cell>
        </row>
        <row r="357">
          <cell r="A357" t="str">
            <v>ad51d</v>
          </cell>
          <cell r="B357" t="str">
            <v>Casuals NI Category D</v>
          </cell>
        </row>
        <row r="358">
          <cell r="A358" t="str">
            <v>ad564</v>
          </cell>
          <cell r="B358" t="str">
            <v>Casuals Epsom and Ewell ers</v>
          </cell>
        </row>
        <row r="359">
          <cell r="A359" t="str">
            <v>ad662</v>
          </cell>
          <cell r="B359" t="str">
            <v>Recovery</v>
          </cell>
        </row>
        <row r="360">
          <cell r="A360" t="str">
            <v>ad888</v>
          </cell>
          <cell r="B360" t="str">
            <v>Net overpayment</v>
          </cell>
        </row>
        <row r="361">
          <cell r="A361" t="str">
            <v>aj001</v>
          </cell>
          <cell r="B361" t="str">
            <v>Current service costs pensions</v>
          </cell>
        </row>
        <row r="362">
          <cell r="A362" t="str">
            <v>aj002</v>
          </cell>
          <cell r="B362" t="str">
            <v>Past service pension costs</v>
          </cell>
        </row>
        <row r="363">
          <cell r="A363" t="str">
            <v>aj003</v>
          </cell>
          <cell r="B363" t="str">
            <v>Interest costs pensions</v>
          </cell>
        </row>
        <row r="364">
          <cell r="A364" t="str">
            <v>aj004</v>
          </cell>
          <cell r="B364" t="str">
            <v>Return on assets pensions</v>
          </cell>
        </row>
        <row r="365">
          <cell r="A365" t="str">
            <v>aj005</v>
          </cell>
          <cell r="B365" t="str">
            <v>Tfr of rev contribs pensions</v>
          </cell>
        </row>
        <row r="366">
          <cell r="A366" t="str">
            <v>aj006</v>
          </cell>
          <cell r="B366" t="str">
            <v>Actual contribs reversed out pensions</v>
          </cell>
        </row>
        <row r="367">
          <cell r="A367" t="str">
            <v>aj007</v>
          </cell>
          <cell r="B367" t="str">
            <v>Transfer of revenue cont pensions</v>
          </cell>
        </row>
        <row r="368">
          <cell r="A368" t="str">
            <v>aj008</v>
          </cell>
          <cell r="B368" t="str">
            <v>Actual conts reversed out -pensions</v>
          </cell>
        </row>
        <row r="369">
          <cell r="A369" t="str">
            <v>da001</v>
          </cell>
          <cell r="B369" t="str">
            <v>Maintenance of grounds</v>
          </cell>
        </row>
        <row r="370">
          <cell r="A370" t="str">
            <v>da002</v>
          </cell>
          <cell r="B370" t="str">
            <v>Maintenance of trees</v>
          </cell>
        </row>
        <row r="371">
          <cell r="A371" t="str">
            <v>da003</v>
          </cell>
          <cell r="B371" t="str">
            <v>Maintenance of paths</v>
          </cell>
        </row>
        <row r="372">
          <cell r="A372" t="str">
            <v>da004</v>
          </cell>
          <cell r="B372" t="str">
            <v>Maintenance of walls fence etc.</v>
          </cell>
        </row>
        <row r="373">
          <cell r="A373" t="str">
            <v>da005</v>
          </cell>
          <cell r="B373" t="str">
            <v>Maintenance of notice boards</v>
          </cell>
        </row>
        <row r="374">
          <cell r="A374" t="str">
            <v>da006</v>
          </cell>
          <cell r="B374" t="str">
            <v>Plants  seeds &amp; fertlisers etc.</v>
          </cell>
        </row>
        <row r="375">
          <cell r="A375" t="str">
            <v>da008</v>
          </cell>
          <cell r="B375" t="str">
            <v>Emptying dog bins</v>
          </cell>
        </row>
        <row r="376">
          <cell r="A376" t="str">
            <v>da009</v>
          </cell>
          <cell r="B376" t="str">
            <v>Litter collection</v>
          </cell>
        </row>
        <row r="377">
          <cell r="A377" t="str">
            <v>da010</v>
          </cell>
          <cell r="B377" t="str">
            <v>Nonscheduled work</v>
          </cell>
        </row>
        <row r="378">
          <cell r="A378" t="str">
            <v>da012</v>
          </cell>
          <cell r="B378" t="str">
            <v>Removal of rubbish</v>
          </cell>
        </row>
        <row r="379">
          <cell r="A379" t="str">
            <v>da013</v>
          </cell>
          <cell r="B379" t="str">
            <v>Payments to contractors</v>
          </cell>
        </row>
        <row r="380">
          <cell r="A380" t="str">
            <v>da016</v>
          </cell>
          <cell r="B380" t="str">
            <v>Parks furniture maintenance</v>
          </cell>
        </row>
        <row r="381">
          <cell r="A381" t="str">
            <v>da017</v>
          </cell>
          <cell r="B381" t="str">
            <v>Maintenance of roads</v>
          </cell>
        </row>
        <row r="382">
          <cell r="A382" t="str">
            <v>da019</v>
          </cell>
          <cell r="B382" t="str">
            <v>Lining</v>
          </cell>
        </row>
        <row r="383">
          <cell r="A383" t="str">
            <v>da020</v>
          </cell>
          <cell r="B383" t="str">
            <v>Sweeping</v>
          </cell>
        </row>
        <row r="384">
          <cell r="A384" t="str">
            <v>da023</v>
          </cell>
          <cell r="B384" t="str">
            <v>Improvements</v>
          </cell>
        </row>
        <row r="385">
          <cell r="A385" t="str">
            <v>da024</v>
          </cell>
          <cell r="B385" t="str">
            <v>Herald of Spring expenses</v>
          </cell>
        </row>
        <row r="386">
          <cell r="A386" t="str">
            <v>da026</v>
          </cell>
          <cell r="B386" t="str">
            <v>Car park repairs</v>
          </cell>
        </row>
        <row r="387">
          <cell r="A387" t="str">
            <v>da028</v>
          </cell>
          <cell r="B387" t="str">
            <v>Works to watercourses</v>
          </cell>
        </row>
        <row r="388">
          <cell r="A388" t="str">
            <v>da029</v>
          </cell>
          <cell r="B388" t="str">
            <v>Maintenance of Great Pond Dam</v>
          </cell>
        </row>
        <row r="389">
          <cell r="A389" t="str">
            <v>da030</v>
          </cell>
          <cell r="B389" t="str">
            <v>Closing of cemetery gates</v>
          </cell>
        </row>
        <row r="390">
          <cell r="A390" t="str">
            <v>da031</v>
          </cell>
          <cell r="B390" t="str">
            <v>Maintenance of war memorial</v>
          </cell>
        </row>
        <row r="391">
          <cell r="A391" t="str">
            <v>da032</v>
          </cell>
          <cell r="B391" t="str">
            <v>DEFRA funded works</v>
          </cell>
        </row>
        <row r="392">
          <cell r="A392" t="str">
            <v>da033</v>
          </cell>
          <cell r="B392" t="str">
            <v>Maintenance of memorials</v>
          </cell>
        </row>
        <row r="393">
          <cell r="A393" t="str">
            <v>da034</v>
          </cell>
          <cell r="B393" t="str">
            <v>Excavation of graves</v>
          </cell>
        </row>
        <row r="394">
          <cell r="A394" t="str">
            <v>da035</v>
          </cell>
          <cell r="B394" t="str">
            <v>Maintenance of baskets</v>
          </cell>
        </row>
        <row r="395">
          <cell r="A395" t="str">
            <v>da036</v>
          </cell>
          <cell r="B395" t="str">
            <v>Contaminated land works</v>
          </cell>
        </row>
        <row r="396">
          <cell r="A396" t="str">
            <v>da037</v>
          </cell>
          <cell r="B396" t="str">
            <v>Public realm parks works</v>
          </cell>
        </row>
        <row r="397">
          <cell r="A397" t="str">
            <v>da038</v>
          </cell>
          <cell r="B397" t="str">
            <v>Public realm highways works</v>
          </cell>
        </row>
        <row r="398">
          <cell r="A398" t="str">
            <v>da039</v>
          </cell>
          <cell r="B398" t="str">
            <v>GM contract non routine works</v>
          </cell>
        </row>
        <row r="399">
          <cell r="A399" t="str">
            <v>da040</v>
          </cell>
          <cell r="B399" t="str">
            <v>TM contract non routine works</v>
          </cell>
        </row>
        <row r="400">
          <cell r="A400" t="str">
            <v>da041</v>
          </cell>
          <cell r="B400" t="str">
            <v>EU Single farm payment Horton</v>
          </cell>
        </row>
        <row r="401">
          <cell r="A401" t="str">
            <v>da042</v>
          </cell>
          <cell r="B401" t="str">
            <v>Environmental stewardship high level sch</v>
          </cell>
        </row>
        <row r="402">
          <cell r="A402" t="str">
            <v>da043</v>
          </cell>
          <cell r="B402" t="str">
            <v>Countryside stewardship Epsom Common</v>
          </cell>
        </row>
        <row r="403">
          <cell r="A403" t="str">
            <v>da044</v>
          </cell>
          <cell r="B403" t="str">
            <v>English Nature Epsom Common</v>
          </cell>
        </row>
        <row r="404">
          <cell r="A404" t="str">
            <v>da045</v>
          </cell>
          <cell r="B404" t="str">
            <v>Public realm car parks</v>
          </cell>
        </row>
        <row r="405">
          <cell r="A405" t="str">
            <v>da046</v>
          </cell>
          <cell r="B405" t="str">
            <v>AlexRecS106work</v>
          </cell>
        </row>
        <row r="406">
          <cell r="A406" t="str">
            <v>da047</v>
          </cell>
          <cell r="B406" t="str">
            <v>Purchase of plants</v>
          </cell>
        </row>
        <row r="407">
          <cell r="A407" t="str">
            <v>da048</v>
          </cell>
          <cell r="B407" t="str">
            <v>Tree maintenance re planning application</v>
          </cell>
        </row>
        <row r="408">
          <cell r="A408" t="str">
            <v>da049</v>
          </cell>
          <cell r="B408" t="str">
            <v>Fencing</v>
          </cell>
        </row>
        <row r="409">
          <cell r="A409" t="str">
            <v>da050</v>
          </cell>
          <cell r="B409" t="str">
            <v>works to ewellcourthouse duck pond works</v>
          </cell>
        </row>
        <row r="410">
          <cell r="A410" t="str">
            <v>da051</v>
          </cell>
          <cell r="B410" t="str">
            <v>Env Agency -SWMP- Expenditure</v>
          </cell>
        </row>
        <row r="411">
          <cell r="A411" t="str">
            <v>da052</v>
          </cell>
          <cell r="B411" t="str">
            <v>work carried out at Warren Wood land</v>
          </cell>
        </row>
        <row r="412">
          <cell r="A412" t="str">
            <v>da053</v>
          </cell>
          <cell r="B412" t="str">
            <v>Living woodland expenses (NJMC)</v>
          </cell>
        </row>
        <row r="413">
          <cell r="A413" t="str">
            <v>da054</v>
          </cell>
          <cell r="B413" t="str">
            <v>Unallocated budget prov approval O/S</v>
          </cell>
        </row>
        <row r="414">
          <cell r="A414" t="str">
            <v>da055</v>
          </cell>
          <cell r="B414" t="str">
            <v>Shadbolt Park outside</v>
          </cell>
        </row>
        <row r="415">
          <cell r="A415" t="str">
            <v>da058</v>
          </cell>
          <cell r="B415" t="str">
            <v>Stones Road S106 project</v>
          </cell>
        </row>
        <row r="416">
          <cell r="A416" t="str">
            <v>da059</v>
          </cell>
          <cell r="B416" t="str">
            <v>Bourne Hall Memorial S106 Project</v>
          </cell>
        </row>
        <row r="417">
          <cell r="A417" t="str">
            <v>da060</v>
          </cell>
          <cell r="B417" t="str">
            <v>Ewell Court Library fire alarms SCC</v>
          </cell>
        </row>
        <row r="418">
          <cell r="A418" t="str">
            <v>da061</v>
          </cell>
          <cell r="B418" t="str">
            <v>Hogsmill restoration project</v>
          </cell>
        </row>
        <row r="419">
          <cell r="A419" t="str">
            <v>da062</v>
          </cell>
          <cell r="B419" t="str">
            <v>Warren Woodland</v>
          </cell>
        </row>
        <row r="420">
          <cell r="A420" t="str">
            <v>da063</v>
          </cell>
          <cell r="B420" t="str">
            <v>Maintenance -self mgd allot</v>
          </cell>
        </row>
        <row r="421">
          <cell r="A421" t="str">
            <v>da064</v>
          </cell>
          <cell r="B421" t="str">
            <v>Pemberley Chase playground</v>
          </cell>
        </row>
        <row r="422">
          <cell r="A422" t="str">
            <v>da065</v>
          </cell>
          <cell r="B422" t="str">
            <v>Expenditure funded from member contribution</v>
          </cell>
        </row>
        <row r="423">
          <cell r="A423" t="str">
            <v>da066</v>
          </cell>
          <cell r="B423" t="str">
            <v>S106 scheme-Ewell West station cycle hub</v>
          </cell>
        </row>
        <row r="424">
          <cell r="A424" t="str">
            <v>da068</v>
          </cell>
          <cell r="B424" t="str">
            <v>Insurance claim Rosebery Park flagpole</v>
          </cell>
        </row>
        <row r="425">
          <cell r="A425" t="str">
            <v>da069</v>
          </cell>
          <cell r="B425" t="str">
            <v>S106</v>
          </cell>
        </row>
        <row r="426">
          <cell r="A426" t="str">
            <v>da070</v>
          </cell>
          <cell r="B426" t="str">
            <v>Project funded from donations</v>
          </cell>
        </row>
        <row r="427">
          <cell r="A427" t="str">
            <v>da991</v>
          </cell>
          <cell r="B427" t="str">
            <v>PHS GM contract recharges</v>
          </cell>
        </row>
        <row r="428">
          <cell r="A428" t="str">
            <v>da992</v>
          </cell>
          <cell r="B428" t="str">
            <v>In house grounds maintenance recharges</v>
          </cell>
        </row>
        <row r="429">
          <cell r="A429" t="str">
            <v>da993</v>
          </cell>
          <cell r="B429" t="str">
            <v>GMS service balance to be indentified</v>
          </cell>
        </row>
        <row r="430">
          <cell r="A430" t="str">
            <v>da994</v>
          </cell>
          <cell r="B430" t="str">
            <v>GM contract non routine works recharges</v>
          </cell>
        </row>
        <row r="431">
          <cell r="A431" t="str">
            <v>da996</v>
          </cell>
          <cell r="B431" t="str">
            <v>Public realm Recharges</v>
          </cell>
        </row>
        <row r="432">
          <cell r="A432" t="str">
            <v>da997</v>
          </cell>
          <cell r="B432" t="str">
            <v>TM contract scheduled works recharges</v>
          </cell>
        </row>
        <row r="433">
          <cell r="A433" t="str">
            <v>da998</v>
          </cell>
          <cell r="B433" t="str">
            <v>Plants and seeds Recharges</v>
          </cell>
        </row>
        <row r="434">
          <cell r="A434" t="str">
            <v>da999</v>
          </cell>
          <cell r="B434" t="str">
            <v>GM Contract scheduled works recharges</v>
          </cell>
        </row>
        <row r="435">
          <cell r="A435" t="str">
            <v>db001</v>
          </cell>
          <cell r="B435" t="str">
            <v>Refurbishment</v>
          </cell>
        </row>
        <row r="436">
          <cell r="A436" t="str">
            <v>db002</v>
          </cell>
          <cell r="B436" t="str">
            <v>Building maintenance</v>
          </cell>
        </row>
        <row r="437">
          <cell r="A437" t="str">
            <v>db005</v>
          </cell>
          <cell r="B437" t="str">
            <v xml:space="preserve">CCTV </v>
          </cell>
        </row>
        <row r="438">
          <cell r="A438" t="str">
            <v>db008</v>
          </cell>
          <cell r="B438" t="str">
            <v>Operational building expenses</v>
          </cell>
        </row>
        <row r="439">
          <cell r="A439" t="str">
            <v>db010</v>
          </cell>
          <cell r="B439" t="str">
            <v>MPB emergency schemes</v>
          </cell>
        </row>
        <row r="440">
          <cell r="A440" t="str">
            <v>db012</v>
          </cell>
          <cell r="B440" t="str">
            <v>Authorised Emergency works</v>
          </cell>
        </row>
        <row r="441">
          <cell r="A441" t="str">
            <v>db015</v>
          </cell>
          <cell r="B441" t="str">
            <v>Replacement of Equipment</v>
          </cell>
        </row>
        <row r="442">
          <cell r="A442" t="str">
            <v>db017</v>
          </cell>
          <cell r="B442" t="str">
            <v>Removal costs</v>
          </cell>
        </row>
        <row r="443">
          <cell r="A443" t="str">
            <v>db018</v>
          </cell>
          <cell r="B443" t="str">
            <v>Electrical installations</v>
          </cell>
        </row>
        <row r="444">
          <cell r="A444" t="str">
            <v>db019</v>
          </cell>
          <cell r="B444" t="str">
            <v>Fabric PPM</v>
          </cell>
        </row>
        <row r="445">
          <cell r="A445" t="str">
            <v>db021</v>
          </cell>
          <cell r="B445" t="str">
            <v>Fabric NW up to £500</v>
          </cell>
        </row>
        <row r="446">
          <cell r="A446" t="str">
            <v>db022</v>
          </cell>
          <cell r="B446" t="str">
            <v>Fabric NW over £500</v>
          </cell>
        </row>
        <row r="447">
          <cell r="A447" t="str">
            <v>db023</v>
          </cell>
          <cell r="B447" t="str">
            <v>M &amp; E PPM</v>
          </cell>
        </row>
        <row r="448">
          <cell r="A448" t="str">
            <v>db025</v>
          </cell>
          <cell r="B448" t="str">
            <v>M&amp;E NW up to £500</v>
          </cell>
        </row>
        <row r="449">
          <cell r="A449" t="str">
            <v>db026</v>
          </cell>
          <cell r="B449" t="str">
            <v>M &amp; E New works over £500</v>
          </cell>
        </row>
        <row r="450">
          <cell r="A450" t="str">
            <v>db027</v>
          </cell>
          <cell r="B450" t="str">
            <v>Acquisition of temporary accom</v>
          </cell>
        </row>
        <row r="451">
          <cell r="A451" t="str">
            <v>db028</v>
          </cell>
          <cell r="B451" t="str">
            <v>Backlog maintenance costs</v>
          </cell>
        </row>
        <row r="452">
          <cell r="A452" t="str">
            <v>db029</v>
          </cell>
          <cell r="B452" t="str">
            <v>SOR council owned land</v>
          </cell>
        </row>
        <row r="453">
          <cell r="A453" t="str">
            <v>db030</v>
          </cell>
          <cell r="B453" t="str">
            <v>Transfer of Capital expenditure</v>
          </cell>
        </row>
        <row r="454">
          <cell r="A454" t="str">
            <v>db031</v>
          </cell>
          <cell r="B454" t="str">
            <v>CCTV Maintenance</v>
          </cell>
        </row>
        <row r="455">
          <cell r="A455" t="str">
            <v>db032</v>
          </cell>
          <cell r="B455" t="str">
            <v>Car park maintenance</v>
          </cell>
        </row>
        <row r="456">
          <cell r="A456" t="str">
            <v>db033</v>
          </cell>
          <cell r="B456" t="str">
            <v>Building works funded by SCC</v>
          </cell>
        </row>
        <row r="457">
          <cell r="A457" t="str">
            <v>db034</v>
          </cell>
          <cell r="B457" t="str">
            <v>Ebbisham refurb works re PPA</v>
          </cell>
        </row>
        <row r="458">
          <cell r="A458" t="str">
            <v>db035</v>
          </cell>
          <cell r="B458" t="str">
            <v>Vandalism repairs</v>
          </cell>
        </row>
        <row r="459">
          <cell r="A459" t="str">
            <v>db036</v>
          </cell>
          <cell r="B459" t="str">
            <v>PL Emergency building repairs</v>
          </cell>
        </row>
        <row r="460">
          <cell r="A460" t="str">
            <v>db037</v>
          </cell>
          <cell r="B460" t="str">
            <v>Admitted accidental damage to 3rd party</v>
          </cell>
        </row>
        <row r="461">
          <cell r="A461" t="str">
            <v>db038</v>
          </cell>
          <cell r="B461" t="str">
            <v>Building maintenance SCC funded &lt;£500</v>
          </cell>
        </row>
        <row r="462">
          <cell r="A462" t="str">
            <v>db039</v>
          </cell>
          <cell r="B462" t="str">
            <v>Town Hall bulding works re SPA</v>
          </cell>
        </row>
        <row r="463">
          <cell r="A463" t="str">
            <v>db040</v>
          </cell>
          <cell r="B463" t="str">
            <v>FM contract savings</v>
          </cell>
        </row>
        <row r="464">
          <cell r="A464" t="str">
            <v>db041</v>
          </cell>
          <cell r="B464" t="str">
            <v>Insurance (LBS) property works</v>
          </cell>
        </row>
        <row r="465">
          <cell r="A465" t="str">
            <v>db042</v>
          </cell>
          <cell r="B465" t="str">
            <v>Works to Council owned land drainage</v>
          </cell>
        </row>
        <row r="466">
          <cell r="A466" t="str">
            <v>db043</v>
          </cell>
          <cell r="B466" t="str">
            <v>Maintenance of war memorial</v>
          </cell>
        </row>
        <row r="467">
          <cell r="A467" t="str">
            <v>db044</v>
          </cell>
          <cell r="B467" t="str">
            <v>Maintenance of war memorial</v>
          </cell>
        </row>
        <row r="468">
          <cell r="A468" t="str">
            <v>db045</v>
          </cell>
          <cell r="B468" t="str">
            <v>Contract fabric maintenance</v>
          </cell>
        </row>
        <row r="469">
          <cell r="A469" t="str">
            <v>db046</v>
          </cell>
          <cell r="B469" t="str">
            <v>Bourne Hall flood repairs</v>
          </cell>
        </row>
        <row r="470">
          <cell r="A470" t="str">
            <v>db049</v>
          </cell>
          <cell r="B470" t="str">
            <v>Fire assessment remedial works</v>
          </cell>
        </row>
        <row r="471">
          <cell r="A471" t="str">
            <v>db050</v>
          </cell>
          <cell r="B471" t="str">
            <v>Electrical</v>
          </cell>
        </row>
        <row r="472">
          <cell r="A472" t="str">
            <v>db051</v>
          </cell>
          <cell r="B472" t="str">
            <v>Asbestos surveys</v>
          </cell>
        </row>
        <row r="473">
          <cell r="A473" t="str">
            <v>db054</v>
          </cell>
          <cell r="B473" t="str">
            <v>OOH ad hoc call outs</v>
          </cell>
        </row>
        <row r="474">
          <cell r="A474" t="str">
            <v>db056</v>
          </cell>
          <cell r="B474" t="str">
            <v>Water efficiency works</v>
          </cell>
        </row>
        <row r="475">
          <cell r="A475" t="str">
            <v>db057</v>
          </cell>
          <cell r="B475" t="str">
            <v>Bourne Hall kitchen refurbishment works</v>
          </cell>
        </row>
        <row r="476">
          <cell r="A476" t="str">
            <v>db992</v>
          </cell>
          <cell r="B476" t="str">
            <v>Kier Council owned land drainage recharge</v>
          </cell>
        </row>
        <row r="477">
          <cell r="A477" t="str">
            <v>db993</v>
          </cell>
          <cell r="B477" t="str">
            <v>Kier works to EEBC owned land lighting</v>
          </cell>
        </row>
        <row r="478">
          <cell r="A478" t="str">
            <v>db994</v>
          </cell>
          <cell r="B478" t="str">
            <v>Kier engineering and fabric recharge</v>
          </cell>
        </row>
        <row r="479">
          <cell r="A479" t="str">
            <v>db995</v>
          </cell>
          <cell r="B479" t="str">
            <v>Rech ad hoc building works and vandalism</v>
          </cell>
        </row>
        <row r="480">
          <cell r="A480" t="str">
            <v>db996</v>
          </cell>
          <cell r="B480" t="str">
            <v>Bellwater SOR council owned land works</v>
          </cell>
        </row>
        <row r="481">
          <cell r="A481" t="str">
            <v>db997</v>
          </cell>
          <cell r="B481" t="str">
            <v>Unallocated budget</v>
          </cell>
        </row>
        <row r="482">
          <cell r="A482" t="str">
            <v>db998</v>
          </cell>
          <cell r="B482" t="str">
            <v>Building and M&amp;E maintenance works</v>
          </cell>
        </row>
        <row r="483">
          <cell r="A483" t="str">
            <v>db999</v>
          </cell>
          <cell r="B483" t="str">
            <v>PPM (m&amp;e bm) recharged</v>
          </cell>
        </row>
        <row r="484">
          <cell r="A484" t="str">
            <v>dc001</v>
          </cell>
          <cell r="B484" t="str">
            <v>Service contracts</v>
          </cell>
        </row>
        <row r="485">
          <cell r="A485" t="str">
            <v>dc002</v>
          </cell>
          <cell r="B485" t="str">
            <v>Fuel oil</v>
          </cell>
        </row>
        <row r="486">
          <cell r="A486" t="str">
            <v>dc003</v>
          </cell>
          <cell r="B486" t="str">
            <v>Electricity</v>
          </cell>
        </row>
        <row r="487">
          <cell r="A487" t="str">
            <v>dc004</v>
          </cell>
          <cell r="B487" t="str">
            <v>Gas</v>
          </cell>
        </row>
        <row r="488">
          <cell r="A488" t="str">
            <v>dc005</v>
          </cell>
          <cell r="B488" t="str">
            <v>Payments for temporary accommodation</v>
          </cell>
        </row>
        <row r="489">
          <cell r="A489" t="str">
            <v>dc006</v>
          </cell>
          <cell r="B489" t="str">
            <v>Business Rates</v>
          </cell>
        </row>
        <row r="490">
          <cell r="A490" t="str">
            <v>dc007</v>
          </cell>
          <cell r="B490" t="str">
            <v>Water charges - metered</v>
          </cell>
        </row>
        <row r="491">
          <cell r="A491" t="str">
            <v>dc008</v>
          </cell>
          <cell r="B491" t="str">
            <v>Water charges - unmetered</v>
          </cell>
        </row>
        <row r="492">
          <cell r="A492" t="str">
            <v>dc009</v>
          </cell>
          <cell r="B492" t="str">
            <v>Sewerage &amp; environmental  serv.</v>
          </cell>
        </row>
        <row r="493">
          <cell r="A493" t="str">
            <v>dc010</v>
          </cell>
          <cell r="B493" t="str">
            <v>Service charges</v>
          </cell>
        </row>
        <row r="494">
          <cell r="A494" t="str">
            <v>dc011</v>
          </cell>
          <cell r="B494" t="str">
            <v>Hall hire</v>
          </cell>
        </row>
        <row r="495">
          <cell r="A495" t="str">
            <v>dc012</v>
          </cell>
          <cell r="B495" t="str">
            <v>Depot rent</v>
          </cell>
        </row>
        <row r="496">
          <cell r="A496" t="str">
            <v>dc013</v>
          </cell>
          <cell r="B496" t="str">
            <v>Depot service charge</v>
          </cell>
        </row>
        <row r="497">
          <cell r="A497" t="str">
            <v>dc014</v>
          </cell>
          <cell r="B497" t="str">
            <v>Small business rate supplement</v>
          </cell>
        </row>
        <row r="498">
          <cell r="A498" t="str">
            <v>dc016</v>
          </cell>
          <cell r="B498" t="str">
            <v>Building rent</v>
          </cell>
        </row>
        <row r="499">
          <cell r="A499" t="str">
            <v>dc017</v>
          </cell>
          <cell r="B499" t="str">
            <v>Public Clocktower rent (epm33)</v>
          </cell>
        </row>
        <row r="500">
          <cell r="A500" t="str">
            <v>dc018</v>
          </cell>
          <cell r="B500" t="str">
            <v>Rent deposit scheme non recoverable deps</v>
          </cell>
        </row>
        <row r="501">
          <cell r="A501" t="str">
            <v>dc020</v>
          </cell>
          <cell r="B501" t="str">
            <v>Statutory Homeless Deposits</v>
          </cell>
        </row>
        <row r="502">
          <cell r="A502" t="str">
            <v>dc024</v>
          </cell>
          <cell r="B502" t="str">
            <v>Council Tax</v>
          </cell>
        </row>
        <row r="503">
          <cell r="A503" t="str">
            <v>dc025</v>
          </cell>
          <cell r="B503" t="str">
            <v>Room Hire</v>
          </cell>
        </row>
        <row r="504">
          <cell r="A504" t="str">
            <v>dc026</v>
          </cell>
          <cell r="B504" t="str">
            <v>Payments to Womens Aid Refuge</v>
          </cell>
        </row>
        <row r="505">
          <cell r="A505" t="str">
            <v>dc027</v>
          </cell>
          <cell r="B505" t="str">
            <v>Leased property rent</v>
          </cell>
        </row>
        <row r="506">
          <cell r="A506" t="str">
            <v>dc028</v>
          </cell>
          <cell r="B506" t="str">
            <v>Utilities costs</v>
          </cell>
        </row>
        <row r="507">
          <cell r="A507" t="str">
            <v>dc029</v>
          </cell>
          <cell r="B507" t="str">
            <v>Prior year gas expenses</v>
          </cell>
        </row>
        <row r="508">
          <cell r="A508" t="str">
            <v>dc030</v>
          </cell>
          <cell r="B508" t="str">
            <v>Prior year electricity expenses</v>
          </cell>
        </row>
        <row r="509">
          <cell r="A509" t="str">
            <v>dc031</v>
          </cell>
          <cell r="B509" t="str">
            <v>Energy Efficiency Schemes</v>
          </cell>
        </row>
        <row r="510">
          <cell r="A510" t="str">
            <v>dd001</v>
          </cell>
          <cell r="B510" t="str">
            <v>Cleaning materials</v>
          </cell>
        </row>
        <row r="511">
          <cell r="A511" t="str">
            <v>dd002</v>
          </cell>
          <cell r="B511" t="str">
            <v>Premises insurance EEBC</v>
          </cell>
        </row>
        <row r="512">
          <cell r="A512" t="str">
            <v>dd004</v>
          </cell>
          <cell r="B512" t="str">
            <v>Premises insurance (EEBC as tenant)</v>
          </cell>
        </row>
        <row r="513">
          <cell r="A513" t="str">
            <v>dd005</v>
          </cell>
          <cell r="B513" t="str">
            <v xml:space="preserve">Ins prem property damage </v>
          </cell>
        </row>
        <row r="514">
          <cell r="A514" t="str">
            <v>dd006</v>
          </cell>
          <cell r="B514" t="str">
            <v>Insurance WIP premiums</v>
          </cell>
        </row>
        <row r="515">
          <cell r="A515" t="str">
            <v>dd007</v>
          </cell>
          <cell r="B515" t="str">
            <v xml:space="preserve">Premises insurance </v>
          </cell>
        </row>
        <row r="516">
          <cell r="A516" t="str">
            <v>dd008</v>
          </cell>
          <cell r="B516" t="str">
            <v>Cleaning consumables</v>
          </cell>
        </row>
        <row r="517">
          <cell r="A517" t="str">
            <v>dd009</v>
          </cell>
          <cell r="B517" t="str">
            <v>Premises insurance direct to 3rd party</v>
          </cell>
        </row>
        <row r="518">
          <cell r="A518" t="str">
            <v>dd010</v>
          </cell>
          <cell r="B518" t="str">
            <v>Non contract cleaning expenses</v>
          </cell>
        </row>
        <row r="519">
          <cell r="A519" t="str">
            <v>dd011</v>
          </cell>
          <cell r="B519" t="str">
            <v>Contract cleaning costs</v>
          </cell>
        </row>
        <row r="520">
          <cell r="A520" t="str">
            <v>dd012</v>
          </cell>
          <cell r="B520" t="str">
            <v>Kier additional cleans</v>
          </cell>
        </row>
        <row r="521">
          <cell r="A521" t="str">
            <v>dd911</v>
          </cell>
          <cell r="B521" t="str">
            <v>Kier cleaning contract recharges</v>
          </cell>
        </row>
        <row r="522">
          <cell r="A522" t="str">
            <v>df001</v>
          </cell>
          <cell r="B522" t="str">
            <v>Purchase of building</v>
          </cell>
        </row>
        <row r="523">
          <cell r="A523" t="str">
            <v>df002</v>
          </cell>
          <cell r="B523" t="str">
            <v>Purchase of land</v>
          </cell>
        </row>
        <row r="524">
          <cell r="A524" t="str">
            <v>ecd02</v>
          </cell>
          <cell r="B524" t="str">
            <v>Economic vitality expenses</v>
          </cell>
        </row>
        <row r="525">
          <cell r="A525" t="str">
            <v>fa001</v>
          </cell>
          <cell r="B525" t="str">
            <v>Fixed asset disposal costs</v>
          </cell>
        </row>
        <row r="526">
          <cell r="A526" t="str">
            <v>ga001</v>
          </cell>
          <cell r="B526" t="str">
            <v>Transport &amp; plant:purchase</v>
          </cell>
        </row>
        <row r="527">
          <cell r="A527" t="str">
            <v>ga002</v>
          </cell>
          <cell r="B527" t="str">
            <v>Transport &amp; plant R &amp; M</v>
          </cell>
        </row>
        <row r="528">
          <cell r="A528" t="str">
            <v>ga003</v>
          </cell>
          <cell r="B528" t="str">
            <v>Petrol diesel &amp; oil</v>
          </cell>
        </row>
        <row r="529">
          <cell r="A529" t="str">
            <v>ga004</v>
          </cell>
          <cell r="B529" t="str">
            <v>Road fund licence</v>
          </cell>
        </row>
        <row r="530">
          <cell r="A530" t="str">
            <v>ga005</v>
          </cell>
          <cell r="B530" t="str">
            <v>Other vehicle running costs</v>
          </cell>
        </row>
        <row r="531">
          <cell r="A531" t="str">
            <v>ga006</v>
          </cell>
          <cell r="B531" t="str">
            <v>Contribution to EWDC R &amp; R fund</v>
          </cell>
        </row>
        <row r="532">
          <cell r="A532" t="str">
            <v>ga007</v>
          </cell>
          <cell r="B532" t="str">
            <v>Contribution to NJMC R &amp; R fund</v>
          </cell>
        </row>
        <row r="533">
          <cell r="A533" t="str">
            <v>ga008</v>
          </cell>
          <cell r="B533" t="str">
            <v>Contract Hire Payments</v>
          </cell>
        </row>
        <row r="534">
          <cell r="A534" t="str">
            <v>ga009</v>
          </cell>
          <cell r="B534" t="str">
            <v>Transport-Other</v>
          </cell>
        </row>
        <row r="535">
          <cell r="A535" t="str">
            <v>ga010</v>
          </cell>
          <cell r="B535" t="str">
            <v>Purchase of tyres</v>
          </cell>
        </row>
        <row r="536">
          <cell r="A536" t="str">
            <v>ga011</v>
          </cell>
          <cell r="B536" t="str">
            <v>Avoidable repairs</v>
          </cell>
        </row>
        <row r="537">
          <cell r="A537" t="str">
            <v>ga012</v>
          </cell>
          <cell r="B537" t="str">
            <v>Spot hire of vehicles</v>
          </cell>
        </row>
        <row r="538">
          <cell r="A538" t="str">
            <v>ga013</v>
          </cell>
          <cell r="B538" t="str">
            <v>Transport contract payments</v>
          </cell>
        </row>
        <row r="539">
          <cell r="A539" t="str">
            <v>ga014</v>
          </cell>
          <cell r="B539" t="str">
            <v>Operators Licence</v>
          </cell>
        </row>
        <row r="540">
          <cell r="A540" t="str">
            <v>ga015</v>
          </cell>
          <cell r="B540" t="str">
            <v>Adblue Purchase</v>
          </cell>
        </row>
        <row r="541">
          <cell r="A541" t="str">
            <v>ga016</v>
          </cell>
          <cell r="B541" t="str">
            <v>Vehicle wash tokens</v>
          </cell>
        </row>
        <row r="542">
          <cell r="A542" t="str">
            <v>ga017</v>
          </cell>
          <cell r="B542" t="str">
            <v>Contract excess mileage charges</v>
          </cell>
        </row>
        <row r="543">
          <cell r="A543" t="str">
            <v>ga018</v>
          </cell>
          <cell r="B543" t="str">
            <v>Contract maintenance</v>
          </cell>
        </row>
        <row r="544">
          <cell r="A544" t="str">
            <v>ga019</v>
          </cell>
          <cell r="B544" t="str">
            <v>Avoidable repairs MHS in administration</v>
          </cell>
        </row>
        <row r="545">
          <cell r="A545" t="str">
            <v>ga020</v>
          </cell>
          <cell r="B545" t="str">
            <v>Contract Penalty Payment</v>
          </cell>
        </row>
        <row r="546">
          <cell r="A546" t="str">
            <v>ga021</v>
          </cell>
          <cell r="B546" t="str">
            <v>GM - Veh repairs maintenance hire costs</v>
          </cell>
        </row>
        <row r="547">
          <cell r="A547" t="str">
            <v>ga022</v>
          </cell>
          <cell r="B547" t="str">
            <v>Purchase of vehicles</v>
          </cell>
        </row>
        <row r="548">
          <cell r="A548" t="str">
            <v>gb001</v>
          </cell>
          <cell r="B548" t="str">
            <v>Pool car expenses</v>
          </cell>
        </row>
        <row r="549">
          <cell r="A549" t="str">
            <v>gb002</v>
          </cell>
          <cell r="B549" t="str">
            <v>Transport fleet recharge</v>
          </cell>
        </row>
        <row r="550">
          <cell r="A550" t="str">
            <v>gb003</v>
          </cell>
          <cell r="B550" t="str">
            <v>Transportation of election eqpt</v>
          </cell>
        </row>
        <row r="551">
          <cell r="A551" t="str">
            <v>gb004</v>
          </cell>
          <cell r="B551" t="str">
            <v>Market Fleet Recharge - Cost</v>
          </cell>
        </row>
        <row r="552">
          <cell r="A552" t="str">
            <v>gb005</v>
          </cell>
          <cell r="B552" t="str">
            <v>Vehicle fleetwasher charges</v>
          </cell>
        </row>
        <row r="553">
          <cell r="A553" t="str">
            <v>gc001</v>
          </cell>
          <cell r="B553" t="str">
            <v>Hire of transport &amp; plant</v>
          </cell>
        </row>
        <row r="554">
          <cell r="A554" t="str">
            <v>gd001</v>
          </cell>
          <cell r="B554" t="str">
            <v>Public transport</v>
          </cell>
        </row>
        <row r="555">
          <cell r="A555" t="str">
            <v>gd002</v>
          </cell>
          <cell r="B555" t="str">
            <v>Car allowances (mileage)</v>
          </cell>
        </row>
        <row r="556">
          <cell r="A556" t="str">
            <v>gd003</v>
          </cell>
          <cell r="B556" t="str">
            <v>Members traveling expenses</v>
          </cell>
        </row>
        <row r="557">
          <cell r="A557" t="str">
            <v>gd005</v>
          </cell>
          <cell r="B557" t="str">
            <v>Travel &amp; subsistence</v>
          </cell>
        </row>
        <row r="558">
          <cell r="A558" t="str">
            <v>ge001</v>
          </cell>
          <cell r="B558" t="str">
            <v>Transport insurance</v>
          </cell>
        </row>
        <row r="559">
          <cell r="A559" t="str">
            <v>ge002</v>
          </cell>
          <cell r="B559" t="str">
            <v>Transport excess - insurance</v>
          </cell>
        </row>
        <row r="560">
          <cell r="A560" t="str">
            <v>ge004</v>
          </cell>
          <cell r="B560" t="str">
            <v>Insurance motor fleet</v>
          </cell>
        </row>
        <row r="561">
          <cell r="A561" t="str">
            <v>ja001</v>
          </cell>
          <cell r="B561" t="str">
            <v>Furniture: purchase</v>
          </cell>
        </row>
        <row r="562">
          <cell r="A562" t="str">
            <v>ja002</v>
          </cell>
          <cell r="B562" t="str">
            <v>OP. equipment &amp; tools : purchase</v>
          </cell>
        </row>
        <row r="563">
          <cell r="A563" t="str">
            <v>ja003</v>
          </cell>
          <cell r="B563" t="str">
            <v>OP. equipment &amp; tools : R &amp; M</v>
          </cell>
        </row>
        <row r="564">
          <cell r="A564" t="str">
            <v>ja004</v>
          </cell>
          <cell r="B564" t="str">
            <v>Office equipment R &amp; M</v>
          </cell>
        </row>
        <row r="565">
          <cell r="A565" t="str">
            <v>ja005</v>
          </cell>
          <cell r="B565" t="str">
            <v>Play &amp; sport equipment</v>
          </cell>
        </row>
        <row r="566">
          <cell r="A566" t="str">
            <v>ja006</v>
          </cell>
          <cell r="B566" t="str">
            <v>Fire fighting equipment</v>
          </cell>
        </row>
        <row r="567">
          <cell r="A567" t="str">
            <v>ja007</v>
          </cell>
          <cell r="B567" t="str">
            <v>Storage of equipment</v>
          </cell>
        </row>
        <row r="568">
          <cell r="A568" t="str">
            <v>ja008</v>
          </cell>
          <cell r="B568" t="str">
            <v>Noise equipment mnce</v>
          </cell>
        </row>
        <row r="569">
          <cell r="A569" t="str">
            <v>ja009</v>
          </cell>
          <cell r="B569" t="str">
            <v>Telecare Equipment SCC</v>
          </cell>
        </row>
        <row r="570">
          <cell r="A570" t="str">
            <v>ja010</v>
          </cell>
          <cell r="B570" t="str">
            <v>Hire of Bins</v>
          </cell>
        </row>
        <row r="571">
          <cell r="A571" t="str">
            <v>ja011</v>
          </cell>
          <cell r="B571" t="str">
            <v>Purchase of polling booths</v>
          </cell>
        </row>
        <row r="572">
          <cell r="A572" t="str">
            <v>ja012</v>
          </cell>
          <cell r="B572" t="str">
            <v>Equipment mnce agreement</v>
          </cell>
        </row>
        <row r="573">
          <cell r="A573" t="str">
            <v>ja013</v>
          </cell>
          <cell r="B573" t="str">
            <v>Community Alarm Equipment EEBC</v>
          </cell>
        </row>
        <row r="574">
          <cell r="A574" t="str">
            <v>ja014</v>
          </cell>
          <cell r="B574" t="str">
            <v>Purchase of trade bins</v>
          </cell>
        </row>
        <row r="575">
          <cell r="A575" t="str">
            <v>ja015</v>
          </cell>
          <cell r="B575" t="str">
            <v>Purchase of materials</v>
          </cell>
        </row>
        <row r="576">
          <cell r="A576" t="str">
            <v>ja016</v>
          </cell>
          <cell r="B576" t="str">
            <v>Purchase of specimens</v>
          </cell>
        </row>
        <row r="577">
          <cell r="A577" t="str">
            <v>ja019</v>
          </cell>
          <cell r="B577" t="str">
            <v>Site interpretation</v>
          </cell>
        </row>
        <row r="578">
          <cell r="A578" t="str">
            <v>ja020</v>
          </cell>
          <cell r="B578" t="str">
            <v>Floral decorations</v>
          </cell>
        </row>
        <row r="579">
          <cell r="A579" t="str">
            <v>ja023</v>
          </cell>
          <cell r="B579" t="str">
            <v>Telecare Equipment</v>
          </cell>
        </row>
        <row r="580">
          <cell r="A580" t="str">
            <v>ja024</v>
          </cell>
          <cell r="B580" t="str">
            <v>R &amp; M litter bins</v>
          </cell>
        </row>
        <row r="581">
          <cell r="A581" t="str">
            <v>ja025</v>
          </cell>
          <cell r="B581" t="str">
            <v>Purchase of domestic sacks</v>
          </cell>
        </row>
        <row r="582">
          <cell r="A582" t="str">
            <v>ja026</v>
          </cell>
          <cell r="B582" t="str">
            <v>Maintenance of bins</v>
          </cell>
        </row>
        <row r="583">
          <cell r="A583" t="str">
            <v>ja027</v>
          </cell>
          <cell r="B583" t="str">
            <v>Purchase of litter bins</v>
          </cell>
        </row>
        <row r="584">
          <cell r="A584" t="str">
            <v>ja029</v>
          </cell>
          <cell r="B584" t="str">
            <v>Operating Costs</v>
          </cell>
        </row>
        <row r="585">
          <cell r="A585" t="str">
            <v>ja030</v>
          </cell>
          <cell r="B585" t="str">
            <v>Other equipment</v>
          </cell>
        </row>
        <row r="586">
          <cell r="A586" t="str">
            <v>ja031</v>
          </cell>
          <cell r="B586" t="str">
            <v>Office Equipment</v>
          </cell>
        </row>
        <row r="587">
          <cell r="A587" t="str">
            <v>ja032</v>
          </cell>
          <cell r="B587" t="str">
            <v>Photographic supplies</v>
          </cell>
        </row>
        <row r="588">
          <cell r="A588" t="str">
            <v>ja033</v>
          </cell>
          <cell r="B588" t="str">
            <v>Bathing supplies</v>
          </cell>
        </row>
        <row r="589">
          <cell r="A589" t="str">
            <v>ja034</v>
          </cell>
          <cell r="B589" t="str">
            <v>Handyperson Scheme Equipment Purchase</v>
          </cell>
        </row>
        <row r="590">
          <cell r="A590" t="str">
            <v>ja035</v>
          </cell>
          <cell r="B590" t="str">
            <v>HIA equipment purchases</v>
          </cell>
        </row>
        <row r="591">
          <cell r="A591" t="str">
            <v>ja036</v>
          </cell>
          <cell r="B591" t="str">
            <v>Purchase of charcoal</v>
          </cell>
        </row>
        <row r="592">
          <cell r="A592" t="str">
            <v>ja037</v>
          </cell>
          <cell r="B592" t="str">
            <v>Purchase of sandbags</v>
          </cell>
        </row>
        <row r="593">
          <cell r="A593" t="str">
            <v>ja038</v>
          </cell>
          <cell r="B593" t="str">
            <v>weed removal expenses</v>
          </cell>
        </row>
        <row r="594">
          <cell r="A594" t="str">
            <v>ja039</v>
          </cell>
          <cell r="B594" t="str">
            <v>Purchase of Domestic Wheeled Bins</v>
          </cell>
        </row>
        <row r="595">
          <cell r="A595" t="str">
            <v>ja040</v>
          </cell>
          <cell r="B595" t="str">
            <v>Purchase of trade sacks</v>
          </cell>
        </row>
        <row r="596">
          <cell r="A596" t="str">
            <v>ja041</v>
          </cell>
          <cell r="B596" t="str">
            <v>Purchase of dog black bags</v>
          </cell>
        </row>
        <row r="597">
          <cell r="A597" t="str">
            <v>ja042</v>
          </cell>
          <cell r="B597" t="str">
            <v>Health &amp; safety equipment</v>
          </cell>
        </row>
        <row r="598">
          <cell r="A598" t="str">
            <v>ja043</v>
          </cell>
          <cell r="B598" t="str">
            <v>Activity equipment</v>
          </cell>
        </row>
        <row r="599">
          <cell r="A599" t="str">
            <v>ja044</v>
          </cell>
          <cell r="B599" t="str">
            <v>graffiti chemicals</v>
          </cell>
        </row>
        <row r="600">
          <cell r="A600" t="str">
            <v>ja045</v>
          </cell>
          <cell r="B600" t="str">
            <v>Equipment and facility hire</v>
          </cell>
        </row>
        <row r="601">
          <cell r="A601" t="str">
            <v>ja047</v>
          </cell>
          <cell r="B601" t="str">
            <v>Purchase of real nappies</v>
          </cell>
        </row>
        <row r="602">
          <cell r="A602" t="str">
            <v>ja048</v>
          </cell>
          <cell r="B602" t="str">
            <v>Centre improvements - purchases</v>
          </cell>
        </row>
        <row r="603">
          <cell r="A603" t="str">
            <v>ja049</v>
          </cell>
          <cell r="B603" t="str">
            <v>Purchase of blue sacks</v>
          </cell>
        </row>
        <row r="604">
          <cell r="A604" t="str">
            <v>ja050</v>
          </cell>
          <cell r="B604" t="str">
            <v>Replacement of signs</v>
          </cell>
        </row>
        <row r="605">
          <cell r="A605" t="str">
            <v>ja051</v>
          </cell>
          <cell r="B605" t="str">
            <v>Purchase of memorials e.g benches trees</v>
          </cell>
        </row>
        <row r="606">
          <cell r="A606" t="str">
            <v>ja052</v>
          </cell>
          <cell r="B606" t="str">
            <v>Purchase of recycling boxes</v>
          </cell>
        </row>
        <row r="607">
          <cell r="A607" t="str">
            <v>ja053</v>
          </cell>
          <cell r="B607" t="str">
            <v>Purchase of bio food bags</v>
          </cell>
        </row>
        <row r="608">
          <cell r="A608" t="str">
            <v>ja054</v>
          </cell>
          <cell r="B608" t="str">
            <v>Purchase of black sacks for leaf clear</v>
          </cell>
        </row>
        <row r="609">
          <cell r="A609" t="str">
            <v>ja055</v>
          </cell>
          <cell r="B609" t="str">
            <v>Maintenance of signs</v>
          </cell>
        </row>
        <row r="610">
          <cell r="A610" t="str">
            <v>ja056</v>
          </cell>
          <cell r="B610" t="str">
            <v>lottery grant exp-WW1</v>
          </cell>
        </row>
        <row r="611">
          <cell r="A611" t="str">
            <v>ja058</v>
          </cell>
          <cell r="B611" t="str">
            <v>Chemicals for weed control</v>
          </cell>
        </row>
        <row r="612">
          <cell r="A612" t="str">
            <v>jb001</v>
          </cell>
          <cell r="B612" t="str">
            <v>Vending machine supplies</v>
          </cell>
        </row>
        <row r="613">
          <cell r="A613" t="str">
            <v>jb002</v>
          </cell>
          <cell r="B613" t="str">
            <v>Purchase of provisions</v>
          </cell>
        </row>
        <row r="614">
          <cell r="A614" t="str">
            <v>jb003</v>
          </cell>
          <cell r="B614" t="str">
            <v>Refreshments - General</v>
          </cell>
        </row>
        <row r="615">
          <cell r="A615" t="str">
            <v>jb004</v>
          </cell>
          <cell r="B615" t="str">
            <v>Purchase of bottled water</v>
          </cell>
        </row>
        <row r="616">
          <cell r="A616" t="str">
            <v>jb005</v>
          </cell>
          <cell r="B616" t="str">
            <v>Refreshments for Corporate Initiatives</v>
          </cell>
        </row>
        <row r="617">
          <cell r="A617" t="str">
            <v>jb006</v>
          </cell>
          <cell r="B617" t="str">
            <v>Servery expenditure</v>
          </cell>
        </row>
        <row r="618">
          <cell r="A618" t="str">
            <v>jb007</v>
          </cell>
          <cell r="B618" t="str">
            <v>Bar provisions</v>
          </cell>
        </row>
        <row r="619">
          <cell r="A619" t="str">
            <v>jb008</v>
          </cell>
          <cell r="B619" t="str">
            <v>Purchase of ice cream and confectionery</v>
          </cell>
        </row>
        <row r="620">
          <cell r="A620" t="str">
            <v>jb009</v>
          </cell>
          <cell r="B620" t="str">
            <v>Catering purchases - non food items</v>
          </cell>
        </row>
        <row r="621">
          <cell r="A621" t="str">
            <v>jb010</v>
          </cell>
          <cell r="B621" t="str">
            <v>Merchandise performance</v>
          </cell>
        </row>
        <row r="622">
          <cell r="A622" t="str">
            <v>jb012</v>
          </cell>
          <cell r="B622" t="str">
            <v>Shopping Service cost of provisions</v>
          </cell>
        </row>
        <row r="623">
          <cell r="A623" t="str">
            <v>jb013</v>
          </cell>
          <cell r="B623" t="str">
            <v>Kier water cooler maintenance</v>
          </cell>
        </row>
        <row r="624">
          <cell r="A624" t="str">
            <v>jb021</v>
          </cell>
          <cell r="B624" t="str">
            <v>Vending contracts</v>
          </cell>
        </row>
        <row r="625">
          <cell r="A625" t="str">
            <v>jb999</v>
          </cell>
          <cell r="B625" t="str">
            <v>Kier water cooler maintenance recharges</v>
          </cell>
        </row>
        <row r="626">
          <cell r="A626" t="str">
            <v>jc001</v>
          </cell>
          <cell r="B626" t="str">
            <v>Protective clothing</v>
          </cell>
        </row>
        <row r="627">
          <cell r="A627" t="str">
            <v>jc002</v>
          </cell>
          <cell r="B627" t="str">
            <v>Clothing &amp; uniforms</v>
          </cell>
        </row>
        <row r="628">
          <cell r="A628" t="str">
            <v>jc003</v>
          </cell>
          <cell r="B628" t="str">
            <v>Uniforms</v>
          </cell>
        </row>
        <row r="629">
          <cell r="A629" t="str">
            <v>jc004</v>
          </cell>
          <cell r="B629" t="str">
            <v>Mayoral robes</v>
          </cell>
        </row>
        <row r="630">
          <cell r="A630" t="str">
            <v>jd001</v>
          </cell>
          <cell r="B630" t="str">
            <v>Internal printing</v>
          </cell>
        </row>
        <row r="631">
          <cell r="A631" t="str">
            <v>jd003</v>
          </cell>
          <cell r="B631" t="str">
            <v>External printing</v>
          </cell>
        </row>
        <row r="632">
          <cell r="A632" t="str">
            <v>jd004</v>
          </cell>
          <cell r="B632" t="str">
            <v>Stationery</v>
          </cell>
        </row>
        <row r="633">
          <cell r="A633" t="str">
            <v>jd005</v>
          </cell>
          <cell r="B633" t="str">
            <v>Books &amp; publications</v>
          </cell>
        </row>
        <row r="634">
          <cell r="A634" t="str">
            <v>jd006</v>
          </cell>
          <cell r="B634" t="str">
            <v>Copying charges</v>
          </cell>
        </row>
        <row r="635">
          <cell r="A635" t="str">
            <v>jd007</v>
          </cell>
          <cell r="B635" t="str">
            <v>Scanning / Microfilming / Microfiche</v>
          </cell>
        </row>
        <row r="636">
          <cell r="A636" t="str">
            <v>jd008</v>
          </cell>
          <cell r="B636" t="str">
            <v>Members support services</v>
          </cell>
        </row>
        <row r="637">
          <cell r="A637" t="str">
            <v>jd009</v>
          </cell>
          <cell r="B637" t="str">
            <v>Purchases of paper</v>
          </cell>
        </row>
        <row r="638">
          <cell r="A638" t="str">
            <v>jd010</v>
          </cell>
          <cell r="B638" t="str">
            <v>BVPP design and printing</v>
          </cell>
        </row>
        <row r="639">
          <cell r="A639" t="str">
            <v>jd011</v>
          </cell>
          <cell r="B639" t="str">
            <v>Bulk shredding expenses</v>
          </cell>
        </row>
        <row r="640">
          <cell r="A640" t="str">
            <v>jd012</v>
          </cell>
          <cell r="B640" t="str">
            <v>Admin exps for national con fares scheme</v>
          </cell>
        </row>
        <row r="641">
          <cell r="A641" t="str">
            <v>jd013</v>
          </cell>
          <cell r="B641" t="str">
            <v>Rebilling expenses</v>
          </cell>
        </row>
        <row r="642">
          <cell r="A642" t="str">
            <v>jd014</v>
          </cell>
          <cell r="B642" t="str">
            <v>Car park ticket supplies</v>
          </cell>
        </row>
        <row r="643">
          <cell r="A643" t="str">
            <v>jd015</v>
          </cell>
          <cell r="B643" t="str">
            <v>DWP Feris expenditure</v>
          </cell>
        </row>
        <row r="644">
          <cell r="A644" t="str">
            <v>jd016</v>
          </cell>
          <cell r="B644" t="str">
            <v>copying paper charges</v>
          </cell>
        </row>
        <row r="645">
          <cell r="A645" t="str">
            <v>je001</v>
          </cell>
          <cell r="B645" t="str">
            <v>Change tariff on car park machine</v>
          </cell>
        </row>
        <row r="646">
          <cell r="A646" t="str">
            <v>je005</v>
          </cell>
          <cell r="B646" t="str">
            <v>Recycling site improvements</v>
          </cell>
        </row>
        <row r="647">
          <cell r="A647" t="str">
            <v>je006</v>
          </cell>
          <cell r="B647" t="str">
            <v>Court costs</v>
          </cell>
        </row>
        <row r="648">
          <cell r="A648" t="str">
            <v>je007</v>
          </cell>
          <cell r="B648" t="str">
            <v>Licences &amp; Performing Rights</v>
          </cell>
        </row>
        <row r="649">
          <cell r="A649" t="str">
            <v>je008</v>
          </cell>
          <cell r="B649" t="str">
            <v>Upkeep of dog</v>
          </cell>
        </row>
        <row r="650">
          <cell r="A650" t="str">
            <v>je009</v>
          </cell>
          <cell r="B650" t="str">
            <v>Member training</v>
          </cell>
        </row>
        <row r="651">
          <cell r="A651" t="str">
            <v>je011</v>
          </cell>
          <cell r="B651" t="str">
            <v>Removal of dangerous structure</v>
          </cell>
        </row>
        <row r="652">
          <cell r="A652" t="str">
            <v>je012</v>
          </cell>
          <cell r="B652" t="str">
            <v>Op services charges - domestic refuse</v>
          </cell>
        </row>
        <row r="653">
          <cell r="A653" t="str">
            <v>je013</v>
          </cell>
          <cell r="B653" t="str">
            <v>Op services charges trade refuse</v>
          </cell>
        </row>
        <row r="654">
          <cell r="A654" t="str">
            <v>je014</v>
          </cell>
          <cell r="B654" t="str">
            <v>Op services management fee</v>
          </cell>
        </row>
        <row r="655">
          <cell r="A655" t="str">
            <v>je015</v>
          </cell>
          <cell r="B655" t="str">
            <v>Op services charges scheduled collection</v>
          </cell>
        </row>
        <row r="656">
          <cell r="A656" t="str">
            <v>je016</v>
          </cell>
          <cell r="B656" t="str">
            <v>Op services charges Dayworks</v>
          </cell>
        </row>
        <row r="657">
          <cell r="A657" t="str">
            <v>je017</v>
          </cell>
          <cell r="B657" t="str">
            <v>Payment to R&amp;B-CBLettings</v>
          </cell>
        </row>
        <row r="658">
          <cell r="A658" t="str">
            <v>je018</v>
          </cell>
          <cell r="B658" t="str">
            <v>Bailiffs fees</v>
          </cell>
        </row>
        <row r="659">
          <cell r="A659" t="str">
            <v>je019</v>
          </cell>
          <cell r="B659" t="str">
            <v>Enquiry agents fees</v>
          </cell>
        </row>
        <row r="660">
          <cell r="A660" t="str">
            <v>je020</v>
          </cell>
          <cell r="B660" t="str">
            <v>Cash collection costs- Security services</v>
          </cell>
        </row>
        <row r="661">
          <cell r="A661" t="str">
            <v>je021</v>
          </cell>
          <cell r="B661" t="str">
            <v>Analysts fees</v>
          </cell>
        </row>
        <row r="662">
          <cell r="A662" t="str">
            <v>je022</v>
          </cell>
          <cell r="B662" t="str">
            <v>Payments to SCC</v>
          </cell>
        </row>
        <row r="663">
          <cell r="A663" t="str">
            <v>je023</v>
          </cell>
          <cell r="B663" t="str">
            <v>Consultants fees</v>
          </cell>
        </row>
        <row r="664">
          <cell r="A664" t="str">
            <v>je024</v>
          </cell>
          <cell r="B664" t="str">
            <v>Legal expenses</v>
          </cell>
        </row>
        <row r="665">
          <cell r="A665" t="str">
            <v>je025</v>
          </cell>
          <cell r="B665" t="str">
            <v>Structural engineers fees</v>
          </cell>
        </row>
        <row r="666">
          <cell r="A666" t="str">
            <v>je026</v>
          </cell>
          <cell r="B666" t="str">
            <v>Ecological advice</v>
          </cell>
        </row>
        <row r="667">
          <cell r="A667" t="str">
            <v>je027</v>
          </cell>
          <cell r="B667" t="str">
            <v>Prof performances - fixed fee</v>
          </cell>
        </row>
        <row r="668">
          <cell r="A668" t="str">
            <v>je028</v>
          </cell>
          <cell r="B668" t="str">
            <v>Contract cleaning</v>
          </cell>
        </row>
        <row r="669">
          <cell r="A669" t="str">
            <v>je029</v>
          </cell>
          <cell r="B669" t="str">
            <v>Consultants (LPI)</v>
          </cell>
        </row>
        <row r="670">
          <cell r="A670" t="str">
            <v>je030</v>
          </cell>
          <cell r="B670" t="str">
            <v>External Audit</v>
          </cell>
        </row>
        <row r="671">
          <cell r="A671" t="str">
            <v>je031</v>
          </cell>
          <cell r="B671" t="str">
            <v>Tree planting</v>
          </cell>
        </row>
        <row r="672">
          <cell r="A672" t="str">
            <v>je032</v>
          </cell>
          <cell r="B672" t="str">
            <v>Contract tree works</v>
          </cell>
        </row>
        <row r="673">
          <cell r="A673" t="str">
            <v>je033</v>
          </cell>
          <cell r="B673" t="str">
            <v>Variation work trees</v>
          </cell>
        </row>
        <row r="674">
          <cell r="A674" t="str">
            <v>je034</v>
          </cell>
          <cell r="B674" t="str">
            <v>Contract pmts scheduled work</v>
          </cell>
        </row>
        <row r="675">
          <cell r="A675" t="str">
            <v>je035</v>
          </cell>
          <cell r="B675" t="str">
            <v>Variation work</v>
          </cell>
        </row>
        <row r="676">
          <cell r="A676" t="str">
            <v>je036</v>
          </cell>
          <cell r="B676" t="str">
            <v>Expenses relate to gift Voucher _ playho</v>
          </cell>
        </row>
        <row r="677">
          <cell r="A677" t="str">
            <v>je037</v>
          </cell>
          <cell r="B677" t="str">
            <v>plahouse other events expenditure</v>
          </cell>
        </row>
        <row r="678">
          <cell r="A678" t="str">
            <v>je038</v>
          </cell>
          <cell r="B678" t="str">
            <v>Ex hsg open space hard landscape</v>
          </cell>
        </row>
        <row r="679">
          <cell r="A679" t="str">
            <v>je039</v>
          </cell>
          <cell r="B679" t="str">
            <v>Burial &amp; cremation (stat)</v>
          </cell>
        </row>
        <row r="680">
          <cell r="A680" t="str">
            <v>je040</v>
          </cell>
          <cell r="B680" t="str">
            <v>Valuation fees</v>
          </cell>
        </row>
        <row r="681">
          <cell r="A681" t="str">
            <v>je041</v>
          </cell>
          <cell r="B681" t="str">
            <v>CSP Home Security expenditure</v>
          </cell>
        </row>
        <row r="682">
          <cell r="A682" t="str">
            <v>je042</v>
          </cell>
          <cell r="B682" t="str">
            <v>Furniture removals etc</v>
          </cell>
        </row>
        <row r="683">
          <cell r="A683" t="str">
            <v>je043</v>
          </cell>
          <cell r="B683" t="str">
            <v>Payments to Sub Contractors</v>
          </cell>
        </row>
        <row r="684">
          <cell r="A684" t="str">
            <v>je044</v>
          </cell>
          <cell r="B684" t="str">
            <v>Handyperson Scheme contractor payments</v>
          </cell>
        </row>
        <row r="685">
          <cell r="A685" t="str">
            <v>je045</v>
          </cell>
          <cell r="B685" t="str">
            <v>POCA Home Security Measures</v>
          </cell>
        </row>
        <row r="686">
          <cell r="A686" t="str">
            <v>je046</v>
          </cell>
          <cell r="B686" t="str">
            <v>Medical Assessments</v>
          </cell>
        </row>
        <row r="687">
          <cell r="A687" t="str">
            <v>je047</v>
          </cell>
          <cell r="B687" t="str">
            <v>Electrical Safety Expenditure</v>
          </cell>
        </row>
        <row r="688">
          <cell r="A688" t="str">
            <v>je048</v>
          </cell>
          <cell r="B688" t="str">
            <v>NFI Data Fees</v>
          </cell>
        </row>
        <row r="689">
          <cell r="A689" t="str">
            <v>je050</v>
          </cell>
          <cell r="B689" t="str">
            <v>TAS Charges</v>
          </cell>
        </row>
        <row r="690">
          <cell r="A690" t="str">
            <v>je051</v>
          </cell>
          <cell r="B690" t="str">
            <v>Op services charges Bin deliveries</v>
          </cell>
        </row>
        <row r="691">
          <cell r="A691" t="str">
            <v>je053</v>
          </cell>
          <cell r="B691" t="str">
            <v>Fleet/Washer trading a/c surplus/deficit</v>
          </cell>
        </row>
        <row r="692">
          <cell r="A692" t="str">
            <v>je055</v>
          </cell>
          <cell r="B692" t="str">
            <v>Fund manager fee</v>
          </cell>
        </row>
        <row r="693">
          <cell r="A693" t="str">
            <v>je061</v>
          </cell>
          <cell r="B693" t="str">
            <v>Events &amp; Initiatives</v>
          </cell>
        </row>
        <row r="694">
          <cell r="A694" t="str">
            <v>je062</v>
          </cell>
          <cell r="B694" t="str">
            <v>Sports relief</v>
          </cell>
        </row>
        <row r="695">
          <cell r="A695" t="str">
            <v>je069</v>
          </cell>
          <cell r="B695" t="str">
            <v>Op services Alley cleansing contract</v>
          </cell>
        </row>
        <row r="696">
          <cell r="A696" t="str">
            <v>je070</v>
          </cell>
          <cell r="B696" t="str">
            <v>Removal of abandoned vehicles</v>
          </cell>
        </row>
        <row r="697">
          <cell r="A697" t="str">
            <v>je071</v>
          </cell>
          <cell r="B697" t="str">
            <v>Fly tipping</v>
          </cell>
        </row>
        <row r="698">
          <cell r="A698" t="str">
            <v>je073</v>
          </cell>
          <cell r="B698" t="str">
            <v>Comm performances payments</v>
          </cell>
        </row>
        <row r="699">
          <cell r="A699" t="str">
            <v>je074</v>
          </cell>
          <cell r="B699" t="str">
            <v>Housing Needs Survey</v>
          </cell>
        </row>
        <row r="700">
          <cell r="A700" t="str">
            <v>je075</v>
          </cell>
          <cell r="B700" t="str">
            <v>Activities - direct costs</v>
          </cell>
        </row>
        <row r="701">
          <cell r="A701" t="str">
            <v>je076</v>
          </cell>
          <cell r="B701" t="str">
            <v>VAT Consultancy</v>
          </cell>
        </row>
        <row r="702">
          <cell r="A702" t="str">
            <v>je077</v>
          </cell>
          <cell r="B702" t="str">
            <v>Land searches</v>
          </cell>
        </row>
        <row r="703">
          <cell r="A703" t="str">
            <v>je078</v>
          </cell>
          <cell r="B703" t="str">
            <v>Prof performances share of takings</v>
          </cell>
        </row>
        <row r="704">
          <cell r="A704" t="str">
            <v>je079</v>
          </cell>
          <cell r="B704" t="str">
            <v>Towel Rental</v>
          </cell>
        </row>
        <row r="705">
          <cell r="A705" t="str">
            <v>je080</v>
          </cell>
          <cell r="B705" t="str">
            <v>Appeal Costs</v>
          </cell>
        </row>
        <row r="706">
          <cell r="A706" t="str">
            <v>je081</v>
          </cell>
          <cell r="B706" t="str">
            <v>Use of All Weather Pitch</v>
          </cell>
        </row>
        <row r="707">
          <cell r="A707" t="str">
            <v>je082</v>
          </cell>
          <cell r="B707" t="str">
            <v>summer school playhouse - exp and paymt</v>
          </cell>
        </row>
        <row r="708">
          <cell r="A708" t="str">
            <v>je083</v>
          </cell>
          <cell r="B708" t="str">
            <v>Community strategy</v>
          </cell>
        </row>
        <row r="709">
          <cell r="A709" t="str">
            <v>je084</v>
          </cell>
          <cell r="B709" t="str">
            <v>Planning inspectorate costs</v>
          </cell>
        </row>
        <row r="710">
          <cell r="A710" t="str">
            <v>je085</v>
          </cell>
          <cell r="B710" t="str">
            <v>Santa show - exp &amp; payment</v>
          </cell>
        </row>
        <row r="711">
          <cell r="A711" t="str">
            <v>je086</v>
          </cell>
          <cell r="B711" t="str">
            <v>Building Control &amp; Planning fees</v>
          </cell>
        </row>
        <row r="712">
          <cell r="A712" t="str">
            <v>je088</v>
          </cell>
          <cell r="B712" t="str">
            <v>Contract for Town Centre Management</v>
          </cell>
        </row>
        <row r="713">
          <cell r="A713" t="str">
            <v>je089</v>
          </cell>
          <cell r="B713" t="str">
            <v>Ecological surveys</v>
          </cell>
        </row>
        <row r="714">
          <cell r="A714" t="str">
            <v>je090</v>
          </cell>
          <cell r="B714" t="str">
            <v>Housing Condition Survey</v>
          </cell>
        </row>
        <row r="715">
          <cell r="A715" t="str">
            <v>je091</v>
          </cell>
          <cell r="B715" t="str">
            <v>Disposal of Depot Waste</v>
          </cell>
        </row>
        <row r="716">
          <cell r="A716" t="str">
            <v>je092</v>
          </cell>
          <cell r="B716" t="str">
            <v>Credit search fees</v>
          </cell>
        </row>
        <row r="717">
          <cell r="A717" t="str">
            <v>je093</v>
          </cell>
          <cell r="B717" t="str">
            <v>Agency payments</v>
          </cell>
        </row>
        <row r="718">
          <cell r="A718" t="str">
            <v>je095</v>
          </cell>
          <cell r="B718" t="str">
            <v>Residential Improvements</v>
          </cell>
        </row>
        <row r="719">
          <cell r="A719" t="str">
            <v>je096</v>
          </cell>
          <cell r="B719" t="str">
            <v>Works to Residual Highway Areas</v>
          </cell>
        </row>
        <row r="720">
          <cell r="A720" t="str">
            <v>je097</v>
          </cell>
          <cell r="B720" t="str">
            <v>Partnership authority fees</v>
          </cell>
        </row>
        <row r="721">
          <cell r="A721" t="str">
            <v>je098</v>
          </cell>
          <cell r="B721" t="str">
            <v>Criminal Record Bureau charges</v>
          </cell>
        </row>
        <row r="722">
          <cell r="A722" t="str">
            <v>je099</v>
          </cell>
          <cell r="B722" t="str">
            <v>Cleaning PPM</v>
          </cell>
        </row>
        <row r="723">
          <cell r="A723" t="str">
            <v>je103</v>
          </cell>
          <cell r="B723" t="str">
            <v>Op services Surplus</v>
          </cell>
        </row>
        <row r="724">
          <cell r="A724" t="str">
            <v>je104</v>
          </cell>
          <cell r="B724" t="str">
            <v>Furniture storage</v>
          </cell>
        </row>
        <row r="725">
          <cell r="A725" t="str">
            <v>je105</v>
          </cell>
          <cell r="B725" t="str">
            <v>Contaminated land strategy</v>
          </cell>
        </row>
        <row r="726">
          <cell r="A726" t="str">
            <v>je106</v>
          </cell>
          <cell r="B726" t="str">
            <v>Brokers fees</v>
          </cell>
        </row>
        <row r="727">
          <cell r="A727" t="str">
            <v>je107</v>
          </cell>
          <cell r="B727" t="str">
            <v>Surveyor`s fees</v>
          </cell>
        </row>
        <row r="728">
          <cell r="A728" t="str">
            <v>je108</v>
          </cell>
          <cell r="B728" t="str">
            <v>Contract mgmt fee - ISS Coflex</v>
          </cell>
        </row>
        <row r="729">
          <cell r="A729" t="str">
            <v>je109</v>
          </cell>
          <cell r="B729" t="str">
            <v>Lottery bid funding</v>
          </cell>
        </row>
        <row r="730">
          <cell r="A730" t="str">
            <v>je110</v>
          </cell>
          <cell r="B730" t="str">
            <v>Environmental improvements (cllrs IER)</v>
          </cell>
        </row>
        <row r="731">
          <cell r="A731" t="str">
            <v>je111</v>
          </cell>
          <cell r="B731" t="str">
            <v>Professional fees</v>
          </cell>
        </row>
        <row r="732">
          <cell r="A732" t="str">
            <v>je112</v>
          </cell>
          <cell r="B732" t="str">
            <v>DVLA Enquiry fees</v>
          </cell>
        </row>
        <row r="733">
          <cell r="A733" t="str">
            <v>je113</v>
          </cell>
          <cell r="B733" t="str">
            <v>Adjudication service</v>
          </cell>
        </row>
        <row r="734">
          <cell r="A734" t="str">
            <v>je114</v>
          </cell>
          <cell r="B734" t="str">
            <v>Air quality surveying</v>
          </cell>
        </row>
        <row r="735">
          <cell r="A735" t="str">
            <v>je115</v>
          </cell>
          <cell r="B735" t="str">
            <v>Democratic engagement</v>
          </cell>
        </row>
        <row r="736">
          <cell r="A736" t="str">
            <v>je116</v>
          </cell>
          <cell r="B736" t="str">
            <v>Air quality monitoring</v>
          </cell>
        </row>
        <row r="737">
          <cell r="A737" t="str">
            <v>je118</v>
          </cell>
          <cell r="B737" t="str">
            <v>Pest control</v>
          </cell>
        </row>
        <row r="738">
          <cell r="A738" t="str">
            <v>je119</v>
          </cell>
          <cell r="B738" t="str">
            <v>Habitat management plan expenses</v>
          </cell>
        </row>
        <row r="739">
          <cell r="A739" t="str">
            <v>je120</v>
          </cell>
          <cell r="B739" t="str">
            <v>Removal of dead animals</v>
          </cell>
        </row>
        <row r="740">
          <cell r="A740" t="str">
            <v>je121</v>
          </cell>
          <cell r="B740" t="str">
            <v>Administration of debt fees</v>
          </cell>
        </row>
        <row r="741">
          <cell r="A741" t="str">
            <v>je122</v>
          </cell>
          <cell r="B741" t="str">
            <v>HMO licence expenses</v>
          </cell>
        </row>
        <row r="742">
          <cell r="A742" t="str">
            <v>je123</v>
          </cell>
          <cell r="B742" t="str">
            <v>Gambling licence expenses</v>
          </cell>
        </row>
        <row r="743">
          <cell r="A743" t="str">
            <v>je124</v>
          </cell>
          <cell r="B743" t="str">
            <v>Hire of coach expenses</v>
          </cell>
        </row>
        <row r="744">
          <cell r="A744" t="str">
            <v>je125</v>
          </cell>
          <cell r="B744" t="str">
            <v>Payments to Surrey traveller comm forum</v>
          </cell>
        </row>
        <row r="745">
          <cell r="A745" t="str">
            <v>je126</v>
          </cell>
          <cell r="B745" t="str">
            <v>Coaching expenses</v>
          </cell>
        </row>
        <row r="746">
          <cell r="A746" t="str">
            <v>je127</v>
          </cell>
          <cell r="B746" t="str">
            <v>Fuel Poverty Surveys</v>
          </cell>
        </row>
        <row r="747">
          <cell r="A747" t="str">
            <v>je128</v>
          </cell>
          <cell r="B747" t="str">
            <v>Loss assessors fees</v>
          </cell>
        </row>
        <row r="748">
          <cell r="A748" t="str">
            <v>je129</v>
          </cell>
          <cell r="B748" t="str">
            <v>Enforcement Action</v>
          </cell>
        </row>
        <row r="749">
          <cell r="A749" t="str">
            <v>je130</v>
          </cell>
          <cell r="B749" t="str">
            <v>Special cleaning</v>
          </cell>
        </row>
        <row r="750">
          <cell r="A750" t="str">
            <v>je131</v>
          </cell>
          <cell r="B750" t="str">
            <v>Fly Tipping Asbestos</v>
          </cell>
        </row>
        <row r="751">
          <cell r="A751" t="str">
            <v>je132</v>
          </cell>
          <cell r="B751" t="str">
            <v>Design expenses</v>
          </cell>
        </row>
        <row r="752">
          <cell r="A752" t="str">
            <v>je133</v>
          </cell>
          <cell r="B752" t="str">
            <v>Discretionary works</v>
          </cell>
        </row>
        <row r="753">
          <cell r="A753" t="str">
            <v>je134</v>
          </cell>
          <cell r="B753" t="str">
            <v>LSP surveys</v>
          </cell>
        </row>
        <row r="754">
          <cell r="A754" t="str">
            <v>je135</v>
          </cell>
          <cell r="B754" t="str">
            <v>Interpreting services</v>
          </cell>
        </row>
        <row r="755">
          <cell r="A755" t="str">
            <v>je136</v>
          </cell>
          <cell r="B755" t="str">
            <v>Security guard services</v>
          </cell>
        </row>
        <row r="756">
          <cell r="A756" t="str">
            <v>je137</v>
          </cell>
          <cell r="B756" t="str">
            <v>Residents parking expenses</v>
          </cell>
        </row>
        <row r="757">
          <cell r="A757" t="str">
            <v>je139</v>
          </cell>
          <cell r="B757" t="str">
            <v>Kier pest control charges</v>
          </cell>
        </row>
        <row r="758">
          <cell r="A758" t="str">
            <v>je140</v>
          </cell>
          <cell r="B758" t="str">
            <v>Kier out of hours management</v>
          </cell>
        </row>
        <row r="759">
          <cell r="A759" t="str">
            <v>je141</v>
          </cell>
          <cell r="B759" t="str">
            <v xml:space="preserve">Theatre Tokens </v>
          </cell>
        </row>
        <row r="760">
          <cell r="A760" t="str">
            <v>je143</v>
          </cell>
          <cell r="B760" t="str">
            <v>Kier caretaking duties</v>
          </cell>
        </row>
        <row r="761">
          <cell r="A761" t="str">
            <v>je144</v>
          </cell>
          <cell r="B761" t="str">
            <v>Corporate health checks</v>
          </cell>
        </row>
        <row r="762">
          <cell r="A762" t="str">
            <v>je147</v>
          </cell>
          <cell r="B762" t="str">
            <v>Payroll services</v>
          </cell>
        </row>
        <row r="763">
          <cell r="A763" t="str">
            <v>je149</v>
          </cell>
          <cell r="B763" t="str">
            <v>Property agency fees</v>
          </cell>
        </row>
        <row r="764">
          <cell r="A764" t="str">
            <v>je995</v>
          </cell>
          <cell r="B764" t="str">
            <v>Kier pest control recharges</v>
          </cell>
        </row>
        <row r="765">
          <cell r="A765" t="str">
            <v>je998</v>
          </cell>
          <cell r="B765" t="str">
            <v>Management fees recharged</v>
          </cell>
        </row>
        <row r="766">
          <cell r="A766" t="str">
            <v>je999</v>
          </cell>
          <cell r="B766" t="str">
            <v>PPM cleaning recharged</v>
          </cell>
        </row>
        <row r="767">
          <cell r="A767" t="str">
            <v>jf001</v>
          </cell>
          <cell r="B767" t="str">
            <v>Residents survey</v>
          </cell>
        </row>
        <row r="768">
          <cell r="A768" t="str">
            <v>jf002</v>
          </cell>
          <cell r="B768" t="str">
            <v>Civic newspaper - Insight</v>
          </cell>
        </row>
        <row r="769">
          <cell r="A769" t="str">
            <v>jf003</v>
          </cell>
          <cell r="B769" t="str">
            <v>Postages</v>
          </cell>
        </row>
        <row r="770">
          <cell r="A770" t="str">
            <v>jf004</v>
          </cell>
          <cell r="B770" t="str">
            <v>Telephone charges</v>
          </cell>
        </row>
        <row r="771">
          <cell r="A771" t="str">
            <v>jf005</v>
          </cell>
          <cell r="B771" t="str">
            <v>Radio telephone charges</v>
          </cell>
        </row>
        <row r="772">
          <cell r="A772" t="str">
            <v>jf006</v>
          </cell>
          <cell r="B772" t="str">
            <v>Hardware maintenance</v>
          </cell>
        </row>
        <row r="773">
          <cell r="A773" t="str">
            <v>jf007</v>
          </cell>
          <cell r="B773" t="str">
            <v>Software and hardware maintenance</v>
          </cell>
        </row>
        <row r="774">
          <cell r="A774" t="str">
            <v>jf008</v>
          </cell>
          <cell r="B774" t="str">
            <v>Software support</v>
          </cell>
        </row>
        <row r="775">
          <cell r="A775" t="str">
            <v>jf009</v>
          </cell>
          <cell r="B775" t="str">
            <v>Computer charges</v>
          </cell>
        </row>
        <row r="776">
          <cell r="A776" t="str">
            <v>jf010</v>
          </cell>
          <cell r="B776" t="str">
            <v>Computer hardware purchase</v>
          </cell>
        </row>
        <row r="777">
          <cell r="A777" t="str">
            <v>jf011</v>
          </cell>
          <cell r="B777" t="str">
            <v>Advertising</v>
          </cell>
        </row>
        <row r="778">
          <cell r="A778" t="str">
            <v>jf012</v>
          </cell>
          <cell r="B778" t="str">
            <v>Publicity</v>
          </cell>
        </row>
        <row r="779">
          <cell r="A779" t="str">
            <v>jf015</v>
          </cell>
          <cell r="B779" t="str">
            <v>IT support contract</v>
          </cell>
        </row>
        <row r="780">
          <cell r="A780" t="str">
            <v>jf018</v>
          </cell>
          <cell r="B780" t="str">
            <v>Publicity</v>
          </cell>
        </row>
        <row r="781">
          <cell r="A781" t="str">
            <v>jf019</v>
          </cell>
          <cell r="B781" t="str">
            <v>PR - miscellaneous</v>
          </cell>
        </row>
        <row r="782">
          <cell r="A782" t="str">
            <v>jf020</v>
          </cell>
          <cell r="B782" t="str">
            <v>Photocopier contract payments</v>
          </cell>
        </row>
        <row r="783">
          <cell r="A783" t="str">
            <v>jf022</v>
          </cell>
          <cell r="B783" t="str">
            <v>TV Licence</v>
          </cell>
        </row>
        <row r="784">
          <cell r="A784" t="str">
            <v>jf024</v>
          </cell>
          <cell r="B784" t="str">
            <v>Maintenance of radio equipment</v>
          </cell>
        </row>
        <row r="785">
          <cell r="A785" t="str">
            <v>jf027</v>
          </cell>
          <cell r="B785" t="str">
            <v>Mobile phone charges</v>
          </cell>
        </row>
        <row r="786">
          <cell r="A786" t="str">
            <v>jf028</v>
          </cell>
          <cell r="B786" t="str">
            <v>Cabling &amp; other comms kit</v>
          </cell>
        </row>
        <row r="787">
          <cell r="A787" t="str">
            <v>jf029</v>
          </cell>
          <cell r="B787" t="str">
            <v>CRM Testing</v>
          </cell>
        </row>
        <row r="788">
          <cell r="A788" t="str">
            <v>jf030</v>
          </cell>
          <cell r="B788" t="str">
            <v>IT Hosting fees</v>
          </cell>
        </row>
        <row r="789">
          <cell r="A789" t="str">
            <v>jf031</v>
          </cell>
          <cell r="B789" t="str">
            <v>Data connections</v>
          </cell>
        </row>
        <row r="790">
          <cell r="A790" t="str">
            <v>jf032</v>
          </cell>
          <cell r="B790" t="str">
            <v>Fixed line comms</v>
          </cell>
        </row>
        <row r="791">
          <cell r="A791" t="str">
            <v>jf033</v>
          </cell>
          <cell r="B791" t="str">
            <v>Mobile comms</v>
          </cell>
        </row>
        <row r="792">
          <cell r="A792" t="str">
            <v>jf034</v>
          </cell>
          <cell r="B792" t="str">
            <v>Disaster recovery costs</v>
          </cell>
        </row>
        <row r="793">
          <cell r="A793" t="str">
            <v>jf035</v>
          </cell>
          <cell r="B793" t="str">
            <v>Radio licence fees</v>
          </cell>
        </row>
        <row r="794">
          <cell r="A794" t="str">
            <v>jf036</v>
          </cell>
          <cell r="B794" t="str">
            <v>Comms maintenance</v>
          </cell>
        </row>
        <row r="795">
          <cell r="A795" t="str">
            <v>jf037</v>
          </cell>
          <cell r="B795" t="str">
            <v>SW purchases</v>
          </cell>
        </row>
        <row r="796">
          <cell r="A796" t="str">
            <v>jf038</v>
          </cell>
          <cell r="B796" t="str">
            <v>SW enhancements re DWP IB &amp; IS grant</v>
          </cell>
        </row>
        <row r="797">
          <cell r="A797" t="str">
            <v>jf039</v>
          </cell>
          <cell r="B797" t="str">
            <v>Remote IT Support</v>
          </cell>
        </row>
        <row r="798">
          <cell r="A798" t="str">
            <v>jf041</v>
          </cell>
          <cell r="B798" t="str">
            <v>Members briefing set up costs</v>
          </cell>
        </row>
        <row r="799">
          <cell r="A799" t="str">
            <v>jf043</v>
          </cell>
          <cell r="B799" t="str">
            <v>Disposal of redundant ICT kit epenses</v>
          </cell>
        </row>
        <row r="800">
          <cell r="A800" t="str">
            <v>jf999</v>
          </cell>
          <cell r="B800" t="str">
            <v>Recharge venue publicity costs to venues</v>
          </cell>
        </row>
        <row r="801">
          <cell r="A801" t="str">
            <v>jg001</v>
          </cell>
          <cell r="B801" t="str">
            <v>Civic expenses</v>
          </cell>
        </row>
        <row r="802">
          <cell r="A802" t="str">
            <v>jg002</v>
          </cell>
          <cell r="B802" t="str">
            <v>Subsistence</v>
          </cell>
        </row>
        <row r="803">
          <cell r="A803" t="str">
            <v>jg003</v>
          </cell>
          <cell r="B803" t="str">
            <v>Conferences courses and seminars</v>
          </cell>
        </row>
        <row r="804">
          <cell r="A804" t="str">
            <v>jg004</v>
          </cell>
          <cell r="B804" t="str">
            <v>Seminar costs</v>
          </cell>
        </row>
        <row r="805">
          <cell r="A805" t="str">
            <v>jg005</v>
          </cell>
          <cell r="B805" t="str">
            <v>Members allowance</v>
          </cell>
        </row>
        <row r="806">
          <cell r="A806" t="str">
            <v>jg006</v>
          </cell>
          <cell r="B806" t="str">
            <v>Volunteers expenses</v>
          </cell>
        </row>
        <row r="807">
          <cell r="A807" t="str">
            <v>jg007</v>
          </cell>
          <cell r="B807" t="str">
            <v>Non employee travel expenses</v>
          </cell>
        </row>
        <row r="808">
          <cell r="A808" t="str">
            <v>jg008</v>
          </cell>
          <cell r="B808" t="str">
            <v>Mayor's allowance</v>
          </cell>
        </row>
        <row r="809">
          <cell r="A809" t="str">
            <v>jg009</v>
          </cell>
          <cell r="B809" t="str">
            <v>Conservation expenses</v>
          </cell>
        </row>
        <row r="810">
          <cell r="A810" t="str">
            <v>jg010</v>
          </cell>
          <cell r="B810" t="str">
            <v>Miscellaneous expenses</v>
          </cell>
        </row>
        <row r="811">
          <cell r="A811" t="str">
            <v>jg011</v>
          </cell>
          <cell r="B811" t="str">
            <v>Bank charges</v>
          </cell>
        </row>
        <row r="812">
          <cell r="A812" t="str">
            <v>jg012</v>
          </cell>
          <cell r="B812" t="str">
            <v>Sponsored expenditure</v>
          </cell>
        </row>
        <row r="813">
          <cell r="A813" t="str">
            <v>jg013</v>
          </cell>
          <cell r="B813" t="str">
            <v>Contribution to SCC conservation consort</v>
          </cell>
        </row>
        <row r="814">
          <cell r="A814" t="str">
            <v>jg014</v>
          </cell>
          <cell r="B814" t="str">
            <v>Contributions to housing associations</v>
          </cell>
        </row>
        <row r="815">
          <cell r="A815" t="str">
            <v>jg015</v>
          </cell>
          <cell r="B815" t="str">
            <v>Event related expenses</v>
          </cell>
        </row>
        <row r="816">
          <cell r="A816" t="str">
            <v>jg016</v>
          </cell>
          <cell r="B816" t="str">
            <v>Expenditure sanctioned by MAG</v>
          </cell>
        </row>
        <row r="817">
          <cell r="A817" t="str">
            <v>jg018</v>
          </cell>
          <cell r="B817" t="str">
            <v>Central expenses insurance</v>
          </cell>
        </row>
        <row r="818">
          <cell r="A818" t="str">
            <v>jg019</v>
          </cell>
          <cell r="B818" t="str">
            <v>Internal audit costs</v>
          </cell>
        </row>
        <row r="819">
          <cell r="A819" t="str">
            <v>jg020</v>
          </cell>
          <cell r="B819" t="str">
            <v>Redistribution-DCLG grant to other LAs</v>
          </cell>
        </row>
        <row r="820">
          <cell r="A820" t="str">
            <v>jg021</v>
          </cell>
          <cell r="B820" t="str">
            <v>Investigations expenses</v>
          </cell>
        </row>
        <row r="821">
          <cell r="A821" t="str">
            <v>jg024</v>
          </cell>
          <cell r="B821" t="str">
            <v>Staff facilities</v>
          </cell>
        </row>
        <row r="822">
          <cell r="A822" t="str">
            <v>jg025</v>
          </cell>
          <cell r="B822" t="str">
            <v>Estates development</v>
          </cell>
        </row>
        <row r="823">
          <cell r="A823" t="str">
            <v>jg026</v>
          </cell>
          <cell r="B823" t="str">
            <v>Excess charge commission</v>
          </cell>
        </row>
        <row r="824">
          <cell r="A824" t="str">
            <v>jg027</v>
          </cell>
          <cell r="B824" t="str">
            <v>Town Centre maintenance</v>
          </cell>
        </row>
        <row r="825">
          <cell r="A825" t="str">
            <v>jg030</v>
          </cell>
          <cell r="B825" t="str">
            <v>Client maintenance</v>
          </cell>
        </row>
        <row r="826">
          <cell r="A826" t="str">
            <v>jg032</v>
          </cell>
          <cell r="B826" t="str">
            <v>Town Centre Model and Exhibition</v>
          </cell>
        </row>
        <row r="827">
          <cell r="A827" t="str">
            <v>jg033</v>
          </cell>
          <cell r="B827" t="str">
            <v>Christmas decorations</v>
          </cell>
        </row>
        <row r="828">
          <cell r="A828" t="str">
            <v>jg034</v>
          </cell>
          <cell r="B828" t="str">
            <v>Gypsy Incursions Contingency</v>
          </cell>
        </row>
        <row r="829">
          <cell r="A829" t="str">
            <v>jg035</v>
          </cell>
          <cell r="B829" t="str">
            <v>BV Consultancy / inspection fees</v>
          </cell>
        </row>
        <row r="830">
          <cell r="A830" t="str">
            <v>jg036</v>
          </cell>
          <cell r="B830" t="str">
            <v>Voluntary Organisation expenses</v>
          </cell>
        </row>
        <row r="831">
          <cell r="A831" t="str">
            <v>jg037</v>
          </cell>
          <cell r="B831" t="str">
            <v>BPR</v>
          </cell>
        </row>
        <row r="832">
          <cell r="A832" t="str">
            <v>jg038</v>
          </cell>
          <cell r="B832" t="str">
            <v>Roadshows/Community Meetings</v>
          </cell>
        </row>
        <row r="833">
          <cell r="A833" t="str">
            <v>jg041</v>
          </cell>
          <cell r="B833" t="str">
            <v>Contribution to SERPLAN</v>
          </cell>
        </row>
        <row r="834">
          <cell r="A834" t="str">
            <v>jg045</v>
          </cell>
          <cell r="B834" t="str">
            <v>Community Safety expenses</v>
          </cell>
        </row>
        <row r="835">
          <cell r="A835" t="str">
            <v>jg048</v>
          </cell>
          <cell r="B835" t="str">
            <v>Contribution to Surrey Chamber econ dev</v>
          </cell>
        </row>
        <row r="836">
          <cell r="A836" t="str">
            <v>jg049</v>
          </cell>
          <cell r="B836" t="str">
            <v>Overpayment recovery expenses</v>
          </cell>
        </row>
        <row r="837">
          <cell r="A837" t="str">
            <v>jg054</v>
          </cell>
          <cell r="B837" t="str">
            <v>Tenant car park permits</v>
          </cell>
        </row>
        <row r="838">
          <cell r="A838" t="str">
            <v>jg058</v>
          </cell>
          <cell r="B838" t="str">
            <v>Scrutiny expenses</v>
          </cell>
        </row>
        <row r="839">
          <cell r="A839" t="str">
            <v>jg060</v>
          </cell>
          <cell r="B839" t="str">
            <v>Committee Expenses</v>
          </cell>
        </row>
        <row r="840">
          <cell r="A840" t="str">
            <v>jg061</v>
          </cell>
          <cell r="B840" t="str">
            <v>Hospitality</v>
          </cell>
        </row>
        <row r="841">
          <cell r="A841" t="str">
            <v>jg064</v>
          </cell>
          <cell r="B841" t="str">
            <v>Paymaster - L&amp;R expenses</v>
          </cell>
        </row>
        <row r="842">
          <cell r="A842" t="str">
            <v>jg065</v>
          </cell>
          <cell r="B842" t="str">
            <v>Excursion expenses</v>
          </cell>
        </row>
        <row r="843">
          <cell r="A843" t="str">
            <v>jg067</v>
          </cell>
          <cell r="B843" t="str">
            <v>Girobank charges</v>
          </cell>
        </row>
        <row r="844">
          <cell r="A844" t="str">
            <v>jg068</v>
          </cell>
          <cell r="B844" t="str">
            <v>Credit card and other fees</v>
          </cell>
        </row>
        <row r="845">
          <cell r="A845" t="str">
            <v>jg069</v>
          </cell>
          <cell r="B845" t="str">
            <v>Presented cheque anomalies</v>
          </cell>
        </row>
        <row r="846">
          <cell r="A846" t="str">
            <v>jg070</v>
          </cell>
          <cell r="B846" t="str">
            <v>Streamline charges</v>
          </cell>
        </row>
        <row r="847">
          <cell r="A847" t="str">
            <v>jg073</v>
          </cell>
          <cell r="B847" t="str">
            <v>Best Value Implementation costs</v>
          </cell>
        </row>
        <row r="848">
          <cell r="A848" t="str">
            <v>jg074</v>
          </cell>
          <cell r="B848" t="str">
            <v>Corporate priorities</v>
          </cell>
        </row>
        <row r="849">
          <cell r="A849" t="str">
            <v>jg075</v>
          </cell>
          <cell r="B849" t="str">
            <v>Corporate provision forcontract renewals</v>
          </cell>
        </row>
        <row r="850">
          <cell r="A850" t="str">
            <v>jg076</v>
          </cell>
          <cell r="B850" t="str">
            <v>Contribution to tenancy sustainment</v>
          </cell>
        </row>
        <row r="851">
          <cell r="A851" t="str">
            <v>jg077</v>
          </cell>
          <cell r="B851" t="str">
            <v>Late night bus service</v>
          </cell>
        </row>
        <row r="852">
          <cell r="A852" t="str">
            <v>jg078</v>
          </cell>
          <cell r="B852" t="str">
            <v>Feasibility study expenses</v>
          </cell>
        </row>
        <row r="853">
          <cell r="A853" t="str">
            <v>jg079</v>
          </cell>
          <cell r="B853" t="str">
            <v>Marketing and selling expenses</v>
          </cell>
        </row>
        <row r="854">
          <cell r="A854" t="str">
            <v>jg080</v>
          </cell>
          <cell r="B854" t="str">
            <v>Homelessness Prevention Expenditure</v>
          </cell>
        </row>
        <row r="855">
          <cell r="A855" t="str">
            <v>jg081</v>
          </cell>
          <cell r="B855" t="str">
            <v>Planning delivery grant unallocated</v>
          </cell>
        </row>
        <row r="856">
          <cell r="A856" t="str">
            <v>jg082</v>
          </cell>
          <cell r="B856" t="str">
            <v>Enhanced cleansing (IER money)</v>
          </cell>
        </row>
        <row r="857">
          <cell r="A857" t="str">
            <v>jg083</v>
          </cell>
          <cell r="B857" t="str">
            <v>Grant funded expenditure</v>
          </cell>
        </row>
        <row r="858">
          <cell r="A858" t="str">
            <v>jg084</v>
          </cell>
          <cell r="B858" t="str">
            <v>British gas warmer homes scheme spend</v>
          </cell>
        </row>
        <row r="859">
          <cell r="A859" t="str">
            <v>jg085</v>
          </cell>
          <cell r="B859" t="str">
            <v>Meeting refreshments</v>
          </cell>
        </row>
        <row r="860">
          <cell r="A860" t="str">
            <v>jg086</v>
          </cell>
          <cell r="B860" t="str">
            <v>Training expenses</v>
          </cell>
        </row>
        <row r="861">
          <cell r="A861" t="str">
            <v>jg087</v>
          </cell>
          <cell r="B861" t="str">
            <v>Citizens panel</v>
          </cell>
        </row>
        <row r="862">
          <cell r="A862" t="str">
            <v>jg088</v>
          </cell>
          <cell r="B862" t="str">
            <v>Data entry costs</v>
          </cell>
        </row>
        <row r="863">
          <cell r="A863" t="str">
            <v>jg089</v>
          </cell>
          <cell r="B863" t="str">
            <v>Other consultation</v>
          </cell>
        </row>
        <row r="864">
          <cell r="A864" t="str">
            <v>jg090</v>
          </cell>
          <cell r="B864" t="str">
            <v>FSA Evaluation course fees</v>
          </cell>
        </row>
        <row r="865">
          <cell r="A865" t="str">
            <v>jg091</v>
          </cell>
          <cell r="B865" t="str">
            <v>Young people partnership working</v>
          </cell>
        </row>
        <row r="866">
          <cell r="A866" t="str">
            <v>jg092</v>
          </cell>
          <cell r="B866" t="str">
            <v>Purchase card anomalies</v>
          </cell>
        </row>
        <row r="867">
          <cell r="A867" t="str">
            <v>jg093</v>
          </cell>
          <cell r="B867" t="str">
            <v>Food hygiene training expenses</v>
          </cell>
        </row>
        <row r="868">
          <cell r="A868" t="str">
            <v>jg094</v>
          </cell>
          <cell r="B868" t="str">
            <v>Past Mayor expenses</v>
          </cell>
        </row>
        <row r="869">
          <cell r="A869" t="str">
            <v>jg095</v>
          </cell>
          <cell r="B869" t="str">
            <v>Preventative technologies expenses</v>
          </cell>
        </row>
        <row r="870">
          <cell r="A870" t="str">
            <v>jg096</v>
          </cell>
          <cell r="B870" t="str">
            <v>Sanctuary scheme expenses</v>
          </cell>
        </row>
        <row r="871">
          <cell r="A871" t="str">
            <v>jg097</v>
          </cell>
          <cell r="B871" t="str">
            <v>Piano tuning expenses</v>
          </cell>
        </row>
        <row r="872">
          <cell r="A872" t="str">
            <v>jg098</v>
          </cell>
          <cell r="B872" t="str">
            <v>Compensation expenses</v>
          </cell>
        </row>
        <row r="873">
          <cell r="A873" t="str">
            <v>jg099</v>
          </cell>
          <cell r="B873" t="str">
            <v>Surrender of lease</v>
          </cell>
        </row>
        <row r="874">
          <cell r="A874" t="str">
            <v>jg100</v>
          </cell>
          <cell r="B874" t="str">
            <v>Cycle to work expenses</v>
          </cell>
        </row>
        <row r="875">
          <cell r="A875" t="str">
            <v>jg101</v>
          </cell>
          <cell r="B875" t="str">
            <v>Staff facilities non P11d</v>
          </cell>
        </row>
        <row r="876">
          <cell r="A876" t="str">
            <v>jg102</v>
          </cell>
          <cell r="B876" t="str">
            <v>Stamp duty</v>
          </cell>
        </row>
        <row r="877">
          <cell r="A877" t="str">
            <v>jg103</v>
          </cell>
          <cell r="B877" t="str">
            <v>Smokefree scheme expenses</v>
          </cell>
        </row>
        <row r="878">
          <cell r="A878" t="str">
            <v>jg104</v>
          </cell>
          <cell r="B878" t="str">
            <v>Salary sacrifice expenses</v>
          </cell>
        </row>
        <row r="879">
          <cell r="A879" t="str">
            <v>jg105</v>
          </cell>
          <cell r="B879" t="str">
            <v>Local Housing Allowance</v>
          </cell>
        </row>
        <row r="880">
          <cell r="A880" t="str">
            <v>jg106</v>
          </cell>
          <cell r="B880" t="str">
            <v>Foot and Mouth</v>
          </cell>
        </row>
        <row r="881">
          <cell r="A881" t="str">
            <v>jg107</v>
          </cell>
          <cell r="B881" t="str">
            <v>Contingency for new statutory regulation</v>
          </cell>
        </row>
        <row r="882">
          <cell r="A882" t="str">
            <v>jg108</v>
          </cell>
          <cell r="B882" t="str">
            <v>Contingency for LLC changes</v>
          </cell>
        </row>
        <row r="883">
          <cell r="A883" t="str">
            <v>jg109</v>
          </cell>
          <cell r="B883" t="str">
            <v>Contaminated land surveys stat rev costs</v>
          </cell>
        </row>
        <row r="884">
          <cell r="A884" t="str">
            <v>jg110</v>
          </cell>
          <cell r="B884" t="str">
            <v>Efficiency savings target</v>
          </cell>
        </row>
        <row r="885">
          <cell r="A885" t="str">
            <v>jg111</v>
          </cell>
          <cell r="B885" t="str">
            <v>Rent review and new rents FPP</v>
          </cell>
        </row>
        <row r="886">
          <cell r="A886" t="str">
            <v>jg112</v>
          </cell>
          <cell r="B886" t="str">
            <v>Purchase of Key Boxes for Com Alarm</v>
          </cell>
        </row>
        <row r="887">
          <cell r="A887" t="str">
            <v>jg113</v>
          </cell>
          <cell r="B887" t="str">
            <v>Purchase of Shop Mobility Scooters</v>
          </cell>
        </row>
        <row r="888">
          <cell r="A888" t="str">
            <v>jg114</v>
          </cell>
          <cell r="B888" t="str">
            <v>Contgcy for spend to save budget reviews</v>
          </cell>
        </row>
        <row r="889">
          <cell r="A889" t="str">
            <v>jg115</v>
          </cell>
          <cell r="B889" t="str">
            <v>HB extract expenses</v>
          </cell>
        </row>
        <row r="890">
          <cell r="A890" t="str">
            <v>jg116</v>
          </cell>
          <cell r="B890" t="str">
            <v>HB Implementing ESA expenses</v>
          </cell>
        </row>
        <row r="891">
          <cell r="A891" t="str">
            <v>jg117</v>
          </cell>
          <cell r="B891" t="str">
            <v>IIP Accreditation fees and expenses</v>
          </cell>
        </row>
        <row r="892">
          <cell r="A892" t="str">
            <v>jg118</v>
          </cell>
          <cell r="B892" t="str">
            <v>DCLG grant empty properties</v>
          </cell>
        </row>
        <row r="893">
          <cell r="A893" t="str">
            <v>jg119</v>
          </cell>
          <cell r="B893" t="str">
            <v>Contingency agency staff new regulations</v>
          </cell>
        </row>
        <row r="894">
          <cell r="A894" t="str">
            <v>jg120</v>
          </cell>
          <cell r="B894" t="str">
            <v>Contingency energy &amp; fuel costs</v>
          </cell>
        </row>
        <row r="895">
          <cell r="A895" t="str">
            <v>jg121</v>
          </cell>
          <cell r="B895" t="str">
            <v>Contingency Venues income changes</v>
          </cell>
        </row>
        <row r="896">
          <cell r="A896" t="str">
            <v>jg122</v>
          </cell>
          <cell r="B896" t="str">
            <v>Contingency car park usage reduction</v>
          </cell>
        </row>
        <row r="897">
          <cell r="A897" t="str">
            <v>jg123</v>
          </cell>
          <cell r="B897" t="str">
            <v>Energy efficiency savings</v>
          </cell>
        </row>
        <row r="898">
          <cell r="A898" t="str">
            <v>jg124</v>
          </cell>
          <cell r="B898" t="str">
            <v>Other efficiency savings</v>
          </cell>
        </row>
        <row r="899">
          <cell r="A899" t="str">
            <v>jg125</v>
          </cell>
          <cell r="B899" t="str">
            <v>HB In &amp; Out of work expenses</v>
          </cell>
        </row>
        <row r="900">
          <cell r="A900" t="str">
            <v>jg126</v>
          </cell>
          <cell r="B900" t="str">
            <v>Contingency service savings target</v>
          </cell>
        </row>
        <row r="901">
          <cell r="A901" t="str">
            <v>jg127</v>
          </cell>
          <cell r="B901" t="str">
            <v>Loss of specific grants</v>
          </cell>
        </row>
        <row r="902">
          <cell r="A902" t="str">
            <v>jg128</v>
          </cell>
          <cell r="B902" t="str">
            <v>Base budget variation to F&amp;C</v>
          </cell>
        </row>
        <row r="903">
          <cell r="A903" t="str">
            <v>jg129</v>
          </cell>
          <cell r="B903" t="str">
            <v>Contingency Playhouse income realignment</v>
          </cell>
        </row>
        <row r="904">
          <cell r="A904" t="str">
            <v>jg130</v>
          </cell>
          <cell r="B904" t="str">
            <v>Contingency parks commercialisation</v>
          </cell>
        </row>
        <row r="905">
          <cell r="A905" t="str">
            <v>jg131</v>
          </cell>
          <cell r="B905" t="str">
            <v>Contingency Vat increases Jan 2011</v>
          </cell>
        </row>
        <row r="906">
          <cell r="A906" t="str">
            <v>jg132</v>
          </cell>
          <cell r="B906" t="str">
            <v>Beat project- expenses</v>
          </cell>
        </row>
        <row r="907">
          <cell r="A907" t="str">
            <v>jg133</v>
          </cell>
          <cell r="B907" t="str">
            <v>Tour of Britain - exp</v>
          </cell>
        </row>
        <row r="908">
          <cell r="A908" t="str">
            <v>jg135</v>
          </cell>
          <cell r="B908" t="str">
            <v>General Contingency</v>
          </cell>
        </row>
        <row r="909">
          <cell r="A909" t="str">
            <v>jg136</v>
          </cell>
          <cell r="B909" t="str">
            <v>Balance of wb inflation</v>
          </cell>
        </row>
        <row r="910">
          <cell r="A910" t="str">
            <v>jg137</v>
          </cell>
          <cell r="B910" t="str">
            <v>Emergency planning expenses</v>
          </cell>
        </row>
        <row r="911">
          <cell r="A911" t="str">
            <v>jg138</v>
          </cell>
          <cell r="B911" t="str">
            <v>Impact welfare benefits and oth hsg cost</v>
          </cell>
        </row>
        <row r="912">
          <cell r="A912" t="str">
            <v>jg190</v>
          </cell>
          <cell r="B912" t="str">
            <v>Surrey Homeless Alliance</v>
          </cell>
        </row>
        <row r="913">
          <cell r="A913" t="str">
            <v>jg195</v>
          </cell>
          <cell r="B913" t="str">
            <v>Telecare equipment Supporting People</v>
          </cell>
        </row>
        <row r="914">
          <cell r="A914" t="str">
            <v>jg196</v>
          </cell>
          <cell r="B914" t="str">
            <v>Courier costs</v>
          </cell>
        </row>
        <row r="915">
          <cell r="A915" t="str">
            <v>jg197</v>
          </cell>
          <cell r="B915" t="str">
            <v>Bad weather expenses</v>
          </cell>
        </row>
        <row r="916">
          <cell r="A916" t="str">
            <v>jg198</v>
          </cell>
          <cell r="B916" t="str">
            <v>ATLAS Project expenses (DWP Dec 2010 )</v>
          </cell>
        </row>
        <row r="917">
          <cell r="A917" t="str">
            <v>jg199</v>
          </cell>
          <cell r="B917" t="str">
            <v>2012-13 reg changes expenses</v>
          </cell>
        </row>
        <row r="918">
          <cell r="A918" t="str">
            <v>jg200</v>
          </cell>
          <cell r="B918" t="str">
            <v>Localisation of Council tax benefit</v>
          </cell>
        </row>
        <row r="919">
          <cell r="A919" t="str">
            <v>jg201</v>
          </cell>
          <cell r="B919" t="str">
            <v>Bad debt provision at Universal credit</v>
          </cell>
        </row>
        <row r="920">
          <cell r="A920" t="str">
            <v>jg202</v>
          </cell>
          <cell r="B920" t="str">
            <v>Repayment of S106 funds</v>
          </cell>
        </row>
        <row r="921">
          <cell r="A921" t="str">
            <v>jg203</v>
          </cell>
          <cell r="B921" t="str">
            <v>HELP scheme expenses</v>
          </cell>
        </row>
        <row r="922">
          <cell r="A922" t="str">
            <v>jg204</v>
          </cell>
          <cell r="B922" t="str">
            <v>Rentstart Scheme expenses</v>
          </cell>
        </row>
        <row r="923">
          <cell r="A923" t="str">
            <v>jg205</v>
          </cell>
          <cell r="B923" t="str">
            <v>Gatwick Diamond expenses</v>
          </cell>
        </row>
        <row r="924">
          <cell r="A924" t="str">
            <v>jg207</v>
          </cell>
          <cell r="B924" t="str">
            <v>Landlord Incentive Payment Scheme</v>
          </cell>
        </row>
        <row r="925">
          <cell r="A925" t="str">
            <v>jg208</v>
          </cell>
          <cell r="B925" t="str">
            <v>DCLG new burden grant related expenses</v>
          </cell>
        </row>
        <row r="926">
          <cell r="A926" t="str">
            <v>jg209</v>
          </cell>
          <cell r="B926" t="str">
            <v>Purchase of display cases</v>
          </cell>
        </row>
        <row r="927">
          <cell r="A927" t="str">
            <v>jg211</v>
          </cell>
          <cell r="B927" t="str">
            <v>DWP Regulation change expenses</v>
          </cell>
        </row>
        <row r="928">
          <cell r="A928" t="str">
            <v>jg213</v>
          </cell>
          <cell r="B928" t="str">
            <v>Staff social committee expenses</v>
          </cell>
        </row>
        <row r="929">
          <cell r="A929" t="str">
            <v>jg214</v>
          </cell>
          <cell r="B929" t="str">
            <v>MMI Claim settlement</v>
          </cell>
        </row>
        <row r="930">
          <cell r="A930" t="str">
            <v>jg215</v>
          </cell>
          <cell r="B930" t="str">
            <v>Card payment charges</v>
          </cell>
        </row>
        <row r="931">
          <cell r="A931" t="str">
            <v>jg216</v>
          </cell>
          <cell r="B931" t="str">
            <v>Individual Electoral Registration</v>
          </cell>
        </row>
        <row r="932">
          <cell r="A932" t="str">
            <v>jg218</v>
          </cell>
          <cell r="B932" t="str">
            <v>SEP expenses</v>
          </cell>
        </row>
        <row r="933">
          <cell r="A933" t="str">
            <v>jg219</v>
          </cell>
          <cell r="B933" t="str">
            <v>EEBC Economic development plan</v>
          </cell>
        </row>
        <row r="934">
          <cell r="A934" t="str">
            <v>jg220</v>
          </cell>
          <cell r="B934" t="str">
            <v>Payments for temporary accommodation</v>
          </cell>
        </row>
        <row r="935">
          <cell r="A935" t="str">
            <v>jg221</v>
          </cell>
          <cell r="B935" t="str">
            <v>Adelante Tonepay charges</v>
          </cell>
        </row>
        <row r="936">
          <cell r="A936" t="str">
            <v>jg223</v>
          </cell>
          <cell r="B936" t="str">
            <v>Mediation expenses</v>
          </cell>
        </row>
        <row r="937">
          <cell r="A937" t="str">
            <v>jg224</v>
          </cell>
          <cell r="B937" t="str">
            <v>Service Review</v>
          </cell>
        </row>
        <row r="938">
          <cell r="A938" t="str">
            <v>jg225</v>
          </cell>
          <cell r="B938" t="str">
            <v>Credit union expenses</v>
          </cell>
        </row>
        <row r="939">
          <cell r="A939" t="str">
            <v>jg227</v>
          </cell>
          <cell r="B939" t="str">
            <v>Town twinning expenses</v>
          </cell>
        </row>
        <row r="940">
          <cell r="A940" t="str">
            <v>jf226</v>
          </cell>
          <cell r="B940" t="str">
            <v>Universal credit PBS</v>
          </cell>
        </row>
        <row r="941">
          <cell r="A941" t="str">
            <v>jh001</v>
          </cell>
          <cell r="B941" t="str">
            <v>GIS / addressing  charges</v>
          </cell>
        </row>
        <row r="942">
          <cell r="A942" t="str">
            <v>jh002</v>
          </cell>
          <cell r="B942" t="str">
            <v>Subscriptions to associations</v>
          </cell>
        </row>
        <row r="943">
          <cell r="A943" t="str">
            <v>jh003</v>
          </cell>
          <cell r="B943" t="str">
            <v>Grants</v>
          </cell>
        </row>
        <row r="944">
          <cell r="A944" t="str">
            <v>jh005</v>
          </cell>
          <cell r="B944" t="str">
            <v>Airports consortium subscription</v>
          </cell>
        </row>
        <row r="945">
          <cell r="A945" t="str">
            <v>jh006</v>
          </cell>
          <cell r="B945" t="str">
            <v>50% share of expenditure NJMC</v>
          </cell>
        </row>
        <row r="946">
          <cell r="A946" t="str">
            <v>jh007</v>
          </cell>
          <cell r="B946" t="str">
            <v>60% share of expenditure EWDC</v>
          </cell>
        </row>
        <row r="947">
          <cell r="A947" t="str">
            <v>jh008</v>
          </cell>
          <cell r="B947" t="str">
            <v>NNDR relief</v>
          </cell>
        </row>
        <row r="948">
          <cell r="A948" t="str">
            <v>jh009</v>
          </cell>
          <cell r="B948" t="str">
            <v>Allotment self management</v>
          </cell>
        </row>
        <row r="949">
          <cell r="A949" t="str">
            <v>jh010</v>
          </cell>
          <cell r="B949" t="str">
            <v>Contribution to Active Surrey</v>
          </cell>
        </row>
        <row r="950">
          <cell r="A950" t="str">
            <v>jh011</v>
          </cell>
          <cell r="B950" t="str">
            <v>Improvement grants</v>
          </cell>
        </row>
        <row r="951">
          <cell r="A951" t="str">
            <v>jh013</v>
          </cell>
          <cell r="B951" t="str">
            <v>Self reliance coordination and support</v>
          </cell>
        </row>
        <row r="952">
          <cell r="A952" t="str">
            <v>jh014</v>
          </cell>
          <cell r="B952" t="str">
            <v>Voluntary sector initiatives</v>
          </cell>
        </row>
        <row r="953">
          <cell r="A953" t="str">
            <v>jh015</v>
          </cell>
          <cell r="B953" t="str">
            <v>Membership fee Surrey Museums</v>
          </cell>
        </row>
        <row r="954">
          <cell r="A954" t="str">
            <v>jh016</v>
          </cell>
          <cell r="B954" t="str">
            <v>Special contributions for smaller bodies</v>
          </cell>
        </row>
        <row r="955">
          <cell r="A955" t="str">
            <v>jh017</v>
          </cell>
          <cell r="B955" t="str">
            <v>CAB Staff costs grant</v>
          </cell>
        </row>
        <row r="956">
          <cell r="A956" t="str">
            <v>jh018</v>
          </cell>
          <cell r="B956" t="str">
            <v>DCLG funded staff</v>
          </cell>
        </row>
        <row r="957">
          <cell r="A957" t="str">
            <v>jh019</v>
          </cell>
          <cell r="B957" t="str">
            <v>EEBC Contribution- Lower Mole Project</v>
          </cell>
        </row>
        <row r="958">
          <cell r="A958" t="str">
            <v>jh020</v>
          </cell>
          <cell r="B958" t="str">
            <v>Cont to Surrey Safeguarding adults board</v>
          </cell>
        </row>
        <row r="959">
          <cell r="A959" t="str">
            <v>jj003</v>
          </cell>
          <cell r="B959" t="str">
            <v>Contribution to R &amp; R fund</v>
          </cell>
        </row>
        <row r="960">
          <cell r="A960" t="str">
            <v>jj008</v>
          </cell>
          <cell r="B960" t="str">
            <v>Bad Debt Provision</v>
          </cell>
        </row>
        <row r="961">
          <cell r="A961" t="str">
            <v>jj012</v>
          </cell>
          <cell r="B961" t="str">
            <v>Cont to interest bearing reserves</v>
          </cell>
        </row>
        <row r="962">
          <cell r="A962" t="str">
            <v>jj014</v>
          </cell>
          <cell r="B962" t="str">
            <v>Actual conts reversed out -pensions</v>
          </cell>
        </row>
        <row r="963">
          <cell r="A963" t="str">
            <v>jj015</v>
          </cell>
          <cell r="B963" t="str">
            <v>Transfer of revenue cont pensions</v>
          </cell>
        </row>
        <row r="964">
          <cell r="A964" t="str">
            <v>jj016</v>
          </cell>
          <cell r="B964" t="str">
            <v>Current service costs pensions</v>
          </cell>
        </row>
        <row r="965">
          <cell r="A965" t="str">
            <v>jj017</v>
          </cell>
          <cell r="B965" t="str">
            <v>Past service costs pensions</v>
          </cell>
        </row>
        <row r="966">
          <cell r="A966" t="str">
            <v>jj018</v>
          </cell>
          <cell r="B966" t="str">
            <v>Interest costs pensions</v>
          </cell>
        </row>
        <row r="967">
          <cell r="A967" t="str">
            <v>jj019</v>
          </cell>
          <cell r="B967" t="str">
            <v>Return on assets pensions</v>
          </cell>
        </row>
        <row r="968">
          <cell r="A968" t="str">
            <v>jj020</v>
          </cell>
          <cell r="B968" t="str">
            <v>Tfr of rev contribs pensions</v>
          </cell>
        </row>
        <row r="969">
          <cell r="A969" t="str">
            <v>jj021</v>
          </cell>
          <cell r="B969" t="str">
            <v>Actual contribs reversed out pensions</v>
          </cell>
        </row>
        <row r="970">
          <cell r="A970" t="str">
            <v>jj025</v>
          </cell>
          <cell r="B970" t="str">
            <v>Curtailments and settlements pensions</v>
          </cell>
        </row>
        <row r="971">
          <cell r="A971" t="str">
            <v>jj026</v>
          </cell>
          <cell r="B971" t="str">
            <v>Bad debts written off re prior year</v>
          </cell>
        </row>
        <row r="972">
          <cell r="A972" t="str">
            <v>jj027</v>
          </cell>
          <cell r="B972" t="str">
            <v>Prior year adjustment</v>
          </cell>
        </row>
        <row r="973">
          <cell r="A973" t="str">
            <v>jj028</v>
          </cell>
          <cell r="B973" t="str">
            <v>Contribution for LSP projects</v>
          </cell>
        </row>
        <row r="974">
          <cell r="A974" t="str">
            <v>jj029</v>
          </cell>
          <cell r="B974" t="str">
            <v>Contribution to Surrey Waste Partnership</v>
          </cell>
        </row>
        <row r="975">
          <cell r="A975" t="str">
            <v>jk001</v>
          </cell>
          <cell r="B975" t="str">
            <v>General office expenses</v>
          </cell>
        </row>
        <row r="976">
          <cell r="A976" t="str">
            <v>jk003</v>
          </cell>
          <cell r="B976" t="str">
            <v>Miscellaneous insurances</v>
          </cell>
        </row>
        <row r="977">
          <cell r="A977" t="str">
            <v>jk005</v>
          </cell>
          <cell r="B977" t="str">
            <v>Customer care initiatives</v>
          </cell>
        </row>
        <row r="978">
          <cell r="A978" t="str">
            <v>jk008</v>
          </cell>
          <cell r="B978" t="str">
            <v>Pension fund AMA contributions</v>
          </cell>
        </row>
        <row r="979">
          <cell r="A979" t="str">
            <v>jk009</v>
          </cell>
          <cell r="B979" t="str">
            <v>VAT on exempt supplies (excess5%)</v>
          </cell>
        </row>
        <row r="980">
          <cell r="A980" t="str">
            <v>jk011</v>
          </cell>
          <cell r="B980" t="str">
            <v>Contingency Provision</v>
          </cell>
        </row>
        <row r="981">
          <cell r="A981" t="str">
            <v>jk017</v>
          </cell>
          <cell r="B981" t="str">
            <v>Natwest unidentified banking adjustments</v>
          </cell>
        </row>
        <row r="982">
          <cell r="A982" t="str">
            <v>jk020</v>
          </cell>
          <cell r="B982" t="str">
            <v>Town Hall Cash Office unders / overs</v>
          </cell>
        </row>
        <row r="983">
          <cell r="A983" t="str">
            <v>jk021</v>
          </cell>
          <cell r="B983" t="str">
            <v>Under and over bankings</v>
          </cell>
        </row>
        <row r="984">
          <cell r="A984" t="str">
            <v>jk025</v>
          </cell>
          <cell r="B984" t="str">
            <v>Pension fund local discretion contribs</v>
          </cell>
        </row>
        <row r="985">
          <cell r="A985" t="str">
            <v>jk026</v>
          </cell>
          <cell r="B985" t="str">
            <v>Ins prem additional covers</v>
          </cell>
        </row>
        <row r="986">
          <cell r="A986" t="str">
            <v>jk027</v>
          </cell>
          <cell r="B986" t="str">
            <v xml:space="preserve">Ins prem engineering </v>
          </cell>
        </row>
        <row r="987">
          <cell r="A987" t="str">
            <v>jk028</v>
          </cell>
          <cell r="B987" t="str">
            <v>Insurance professional liability</v>
          </cell>
        </row>
        <row r="988">
          <cell r="A988" t="str">
            <v>jk029</v>
          </cell>
          <cell r="B988" t="str">
            <v>Ins prem fidelity guarantee</v>
          </cell>
        </row>
        <row r="989">
          <cell r="A989" t="str">
            <v>jk030</v>
          </cell>
          <cell r="B989" t="str">
            <v>Ins prem PL</v>
          </cell>
        </row>
        <row r="990">
          <cell r="A990" t="str">
            <v>jk031</v>
          </cell>
          <cell r="B990" t="str">
            <v>Ins  prem terrorism</v>
          </cell>
        </row>
        <row r="991">
          <cell r="A991" t="str">
            <v>jk032</v>
          </cell>
          <cell r="B991" t="str">
            <v>Ins prem employment practice liability</v>
          </cell>
        </row>
        <row r="992">
          <cell r="A992" t="str">
            <v>jk033</v>
          </cell>
          <cell r="B992" t="str">
            <v>Insurance fund payments Motor Fleet</v>
          </cell>
        </row>
        <row r="993">
          <cell r="A993" t="str">
            <v>jk034</v>
          </cell>
          <cell r="B993" t="str">
            <v>Insurance fund payments</v>
          </cell>
        </row>
        <row r="994">
          <cell r="A994" t="str">
            <v>jk035</v>
          </cell>
          <cell r="B994" t="str">
            <v>Insurance fund pmts prop damage theft et</v>
          </cell>
        </row>
        <row r="995">
          <cell r="A995" t="str">
            <v>jk036</v>
          </cell>
          <cell r="B995" t="str">
            <v>Insurance fund pmts personal accident</v>
          </cell>
        </row>
        <row r="996">
          <cell r="A996" t="str">
            <v>jk042</v>
          </cell>
          <cell r="B996" t="str">
            <v>Transfer of capital expenditure</v>
          </cell>
        </row>
        <row r="997">
          <cell r="A997" t="str">
            <v>jk043</v>
          </cell>
          <cell r="B997" t="str">
            <v>Pre sale costs</v>
          </cell>
        </row>
        <row r="998">
          <cell r="A998" t="str">
            <v>jk044</v>
          </cell>
          <cell r="B998" t="str">
            <v>Contact centre write offs</v>
          </cell>
        </row>
        <row r="999">
          <cell r="A999" t="str">
            <v>jk045</v>
          </cell>
          <cell r="B999" t="str">
            <v>Ins prem computer equipment</v>
          </cell>
        </row>
        <row r="1000">
          <cell r="A1000" t="str">
            <v>jk046</v>
          </cell>
          <cell r="B1000" t="str">
            <v>Ins prem employers liability</v>
          </cell>
        </row>
        <row r="1001">
          <cell r="A1001" t="str">
            <v>jk047</v>
          </cell>
          <cell r="B1001" t="str">
            <v>Data protection registration fees</v>
          </cell>
        </row>
        <row r="1002">
          <cell r="A1002" t="str">
            <v>jk051</v>
          </cell>
          <cell r="B1002" t="str">
            <v>Girobank unidentified credits</v>
          </cell>
        </row>
        <row r="1003">
          <cell r="A1003" t="str">
            <v>jk052</v>
          </cell>
          <cell r="B1003" t="str">
            <v>LSP Expenses</v>
          </cell>
        </row>
        <row r="1004">
          <cell r="A1004" t="str">
            <v>jk053</v>
          </cell>
          <cell r="B1004" t="str">
            <v>Civil contingency</v>
          </cell>
        </row>
        <row r="1005">
          <cell r="A1005" t="str">
            <v>jk054</v>
          </cell>
          <cell r="B1005" t="str">
            <v>Repayment of lost deposit (elections)</v>
          </cell>
        </row>
        <row r="1006">
          <cell r="A1006" t="str">
            <v>jk055</v>
          </cell>
          <cell r="B1006" t="str">
            <v>Insurance fund excesses ZM</v>
          </cell>
        </row>
        <row r="1007">
          <cell r="A1007" t="str">
            <v>jk056</v>
          </cell>
          <cell r="B1007" t="str">
            <v>Xmas party payments</v>
          </cell>
        </row>
        <row r="1008">
          <cell r="A1008" t="str">
            <v>jk057</v>
          </cell>
          <cell r="B1008" t="str">
            <v>Mystery shopping expenses</v>
          </cell>
        </row>
        <row r="1009">
          <cell r="A1009" t="str">
            <v>jk058</v>
          </cell>
          <cell r="B1009" t="str">
            <v>Local development framework</v>
          </cell>
        </row>
        <row r="1010">
          <cell r="A1010" t="str">
            <v>jk059</v>
          </cell>
          <cell r="B1010" t="str">
            <v>E-planning expenses</v>
          </cell>
        </row>
        <row r="1011">
          <cell r="A1011" t="str">
            <v>jk060</v>
          </cell>
          <cell r="B1011" t="str">
            <v>VAT payments (EWDC)</v>
          </cell>
        </row>
        <row r="1012">
          <cell r="A1012" t="str">
            <v>jk061</v>
          </cell>
          <cell r="B1012" t="str">
            <v>Tree report</v>
          </cell>
        </row>
        <row r="1013">
          <cell r="A1013" t="str">
            <v>jk062</v>
          </cell>
          <cell r="B1013" t="str">
            <v>VAT Assessment Expd / Income</v>
          </cell>
        </row>
        <row r="1014">
          <cell r="A1014" t="str">
            <v>jk063</v>
          </cell>
          <cell r="B1014" t="str">
            <v>Cash office underbankings autumn 2007</v>
          </cell>
        </row>
        <row r="1015">
          <cell r="A1015" t="str">
            <v>jk064</v>
          </cell>
          <cell r="B1015" t="str">
            <v>BRec opening position correction</v>
          </cell>
        </row>
        <row r="1016">
          <cell r="A1016" t="str">
            <v>jk065</v>
          </cell>
          <cell r="B1016" t="str">
            <v>Bank reconcliation balance to write off</v>
          </cell>
        </row>
        <row r="1017">
          <cell r="A1017" t="str">
            <v>jk066</v>
          </cell>
          <cell r="B1017" t="str">
            <v>Honorary Alderman expenses</v>
          </cell>
        </row>
        <row r="1018">
          <cell r="A1018" t="str">
            <v>jk067</v>
          </cell>
          <cell r="B1018" t="str">
            <v>Ins fund pmts vandalism</v>
          </cell>
        </row>
        <row r="1019">
          <cell r="A1019" t="str">
            <v>jk068</v>
          </cell>
          <cell r="B1019" t="str">
            <v>Herald of Spring expenses</v>
          </cell>
        </row>
        <row r="1020">
          <cell r="A1020" t="str">
            <v>jk069</v>
          </cell>
          <cell r="B1020" t="str">
            <v>Interest payable to other bodies</v>
          </cell>
        </row>
        <row r="1021">
          <cell r="A1021" t="str">
            <v>jk070</v>
          </cell>
          <cell r="B1021" t="str">
            <v>Ins prem Cllrs group legal protection</v>
          </cell>
        </row>
        <row r="1022">
          <cell r="A1022" t="str">
            <v>jk071</v>
          </cell>
          <cell r="B1022" t="str">
            <v>Surrey Public Authority Services</v>
          </cell>
        </row>
        <row r="1023">
          <cell r="A1023" t="str">
            <v>jk072</v>
          </cell>
          <cell r="B1023" t="str">
            <v>Tell us once expenses</v>
          </cell>
        </row>
        <row r="1024">
          <cell r="A1024" t="str">
            <v>jk073</v>
          </cell>
          <cell r="B1024" t="str">
            <v>Ins prem official indemnity</v>
          </cell>
        </row>
        <row r="1025">
          <cell r="A1025" t="str">
            <v>jk074</v>
          </cell>
          <cell r="B1025" t="str">
            <v>Ins prem libel and slander</v>
          </cell>
        </row>
        <row r="1026">
          <cell r="A1026" t="str">
            <v>jk075</v>
          </cell>
          <cell r="B1026" t="str">
            <v>Ins prem professional negligence</v>
          </cell>
        </row>
        <row r="1027">
          <cell r="A1027" t="str">
            <v>jk076</v>
          </cell>
          <cell r="B1027" t="str">
            <v>Engineering inspection</v>
          </cell>
        </row>
        <row r="1028">
          <cell r="A1028" t="str">
            <v>jk077</v>
          </cell>
          <cell r="B1028" t="str">
            <v>Lease Interests</v>
          </cell>
        </row>
        <row r="1029">
          <cell r="A1029" t="str">
            <v>jk078</v>
          </cell>
          <cell r="B1029" t="str">
            <v>Insurance premiums payable to LBS</v>
          </cell>
        </row>
        <row r="1030">
          <cell r="A1030" t="str">
            <v>jk080</v>
          </cell>
          <cell r="B1030" t="str">
            <v>Economic vitality expenses</v>
          </cell>
        </row>
        <row r="1031">
          <cell r="A1031" t="str">
            <v>jk082</v>
          </cell>
          <cell r="B1031" t="str">
            <v>Payment re property search claims</v>
          </cell>
        </row>
        <row r="1032">
          <cell r="A1032" t="str">
            <v>jk083</v>
          </cell>
          <cell r="B1032" t="str">
            <v>Commercial tennanted property</v>
          </cell>
        </row>
        <row r="1033">
          <cell r="A1033" t="str">
            <v>jk997</v>
          </cell>
          <cell r="B1033" t="str">
            <v>LB Sutton management charges</v>
          </cell>
        </row>
        <row r="1034">
          <cell r="A1034" t="str">
            <v>jk999</v>
          </cell>
          <cell r="B1034" t="str">
            <v>Service management charges (internal)</v>
          </cell>
        </row>
        <row r="1035">
          <cell r="A1035" t="str">
            <v>ma001</v>
          </cell>
          <cell r="B1035" t="str">
            <v>Pest control</v>
          </cell>
        </row>
        <row r="1036">
          <cell r="A1036" t="str">
            <v>ma002</v>
          </cell>
          <cell r="B1036" t="str">
            <v>Medical waste contract</v>
          </cell>
        </row>
        <row r="1037">
          <cell r="A1037" t="str">
            <v>ma003</v>
          </cell>
          <cell r="B1037" t="str">
            <v>Veterinary fees</v>
          </cell>
        </row>
        <row r="1038">
          <cell r="A1038" t="str">
            <v>ma005</v>
          </cell>
          <cell r="B1038" t="str">
            <v>Election fees</v>
          </cell>
        </row>
        <row r="1039">
          <cell r="A1039" t="str">
            <v>ma007</v>
          </cell>
          <cell r="B1039" t="str">
            <v>Community alarm management fee</v>
          </cell>
        </row>
        <row r="1040">
          <cell r="A1040" t="str">
            <v>ma008</v>
          </cell>
          <cell r="B1040" t="str">
            <v>Rodent control contract</v>
          </cell>
        </row>
        <row r="1041">
          <cell r="A1041" t="str">
            <v>ma010</v>
          </cell>
          <cell r="B1041" t="str">
            <v>Contract payments</v>
          </cell>
        </row>
        <row r="1042">
          <cell r="A1042" t="str">
            <v>ma011</v>
          </cell>
          <cell r="B1042" t="str">
            <v>Contract dayworks</v>
          </cell>
        </row>
        <row r="1043">
          <cell r="A1043" t="str">
            <v>ma012</v>
          </cell>
          <cell r="B1043" t="str">
            <v>Trade waste tipping charges</v>
          </cell>
        </row>
        <row r="1044">
          <cell r="A1044" t="str">
            <v>ma014</v>
          </cell>
          <cell r="B1044" t="str">
            <v>Bankruptcy fees</v>
          </cell>
        </row>
        <row r="1045">
          <cell r="A1045" t="str">
            <v>ma015</v>
          </cell>
          <cell r="B1045" t="str">
            <v>Dog Control</v>
          </cell>
        </row>
        <row r="1046">
          <cell r="A1046" t="str">
            <v>ma016</v>
          </cell>
          <cell r="B1046" t="str">
            <v>Pollution monitoring</v>
          </cell>
        </row>
        <row r="1047">
          <cell r="A1047" t="str">
            <v>ma017</v>
          </cell>
          <cell r="B1047" t="str">
            <v>Management fee</v>
          </cell>
        </row>
        <row r="1048">
          <cell r="A1048" t="str">
            <v>ma018</v>
          </cell>
          <cell r="B1048" t="str">
            <v>Out of Hours Dog Control</v>
          </cell>
        </row>
        <row r="1049">
          <cell r="A1049" t="str">
            <v>ma020</v>
          </cell>
          <cell r="B1049" t="str">
            <v>Emergency comms scheme monitoring chgs</v>
          </cell>
        </row>
        <row r="1050">
          <cell r="A1050" t="str">
            <v>ma021</v>
          </cell>
          <cell r="B1050" t="str">
            <v>Op services street cleansing charges</v>
          </cell>
        </row>
        <row r="1051">
          <cell r="A1051" t="str">
            <v>ma022</v>
          </cell>
          <cell r="B1051" t="str">
            <v>Op services Waste Collection charges</v>
          </cell>
        </row>
        <row r="1052">
          <cell r="A1052" t="str">
            <v>ma023</v>
          </cell>
          <cell r="B1052" t="str">
            <v>Graffiti internal charges</v>
          </cell>
        </row>
        <row r="1053">
          <cell r="A1053" t="str">
            <v>ma025</v>
          </cell>
          <cell r="B1053" t="str">
            <v>Op services St cleansing add charges</v>
          </cell>
        </row>
        <row r="1054">
          <cell r="A1054" t="str">
            <v>ma026</v>
          </cell>
          <cell r="B1054" t="str">
            <v>Recycling contract payments - paper</v>
          </cell>
        </row>
        <row r="1055">
          <cell r="A1055" t="str">
            <v>ma027</v>
          </cell>
          <cell r="B1055" t="str">
            <v>Recycling contract payments - cardboard</v>
          </cell>
        </row>
        <row r="1056">
          <cell r="A1056" t="str">
            <v>ma028</v>
          </cell>
          <cell r="B1056" t="str">
            <v>Recycling contract payments - Glass</v>
          </cell>
        </row>
        <row r="1057">
          <cell r="A1057" t="str">
            <v>ma029</v>
          </cell>
          <cell r="B1057" t="str">
            <v>Recycling contract payments - cans</v>
          </cell>
        </row>
        <row r="1058">
          <cell r="A1058" t="str">
            <v>ma030</v>
          </cell>
          <cell r="B1058" t="str">
            <v>Recycling contract payments - textiles</v>
          </cell>
        </row>
        <row r="1059">
          <cell r="A1059" t="str">
            <v>ma031</v>
          </cell>
          <cell r="B1059" t="str">
            <v>Recycling contract payments green waste</v>
          </cell>
        </row>
        <row r="1060">
          <cell r="A1060" t="str">
            <v>ma032</v>
          </cell>
          <cell r="B1060" t="str">
            <v>Recycling Gate Fees-Green waste</v>
          </cell>
        </row>
        <row r="1061">
          <cell r="A1061" t="str">
            <v>ma033</v>
          </cell>
          <cell r="B1061" t="str">
            <v>Recycling Gate Fees-Food</v>
          </cell>
        </row>
        <row r="1062">
          <cell r="A1062" t="str">
            <v>ma034</v>
          </cell>
          <cell r="B1062" t="str">
            <v>Recycling Gate Fees- Mixed Plastic</v>
          </cell>
        </row>
        <row r="1063">
          <cell r="A1063" t="str">
            <v>ma035</v>
          </cell>
          <cell r="B1063" t="str">
            <v xml:space="preserve">Recycling Gate Fees-Co mingled (Plastic </v>
          </cell>
        </row>
        <row r="1064">
          <cell r="A1064" t="str">
            <v>ma036</v>
          </cell>
          <cell r="B1064" t="str">
            <v>Recycling Gate Fees-All Glass Types</v>
          </cell>
        </row>
        <row r="1065">
          <cell r="A1065" t="str">
            <v>ma037</v>
          </cell>
          <cell r="B1065" t="str">
            <v>Recycling gate Fees-Cardboard</v>
          </cell>
        </row>
        <row r="1066">
          <cell r="A1066" t="str">
            <v>ma038</v>
          </cell>
          <cell r="B1066" t="str">
            <v>Grounds maintenance internal recharges</v>
          </cell>
        </row>
        <row r="1067">
          <cell r="A1067" t="str">
            <v>ma039</v>
          </cell>
          <cell r="B1067" t="str">
            <v>Recycling project - Payment to SCC</v>
          </cell>
        </row>
        <row r="1068">
          <cell r="A1068" t="str">
            <v>ma040</v>
          </cell>
          <cell r="B1068" t="str">
            <v>Recycling Gate Fees-Leaves</v>
          </cell>
        </row>
        <row r="1069">
          <cell r="A1069" t="str">
            <v>pa001</v>
          </cell>
          <cell r="B1069" t="str">
            <v>Council tax rebates</v>
          </cell>
        </row>
        <row r="1070">
          <cell r="A1070" t="str">
            <v>pa002</v>
          </cell>
          <cell r="B1070" t="str">
            <v>Housing benefit private tenant</v>
          </cell>
        </row>
        <row r="1071">
          <cell r="A1071" t="str">
            <v>pa003</v>
          </cell>
          <cell r="B1071" t="str">
            <v>Housing benefit council tenant</v>
          </cell>
        </row>
        <row r="1072">
          <cell r="A1072" t="str">
            <v>pa005</v>
          </cell>
          <cell r="B1072" t="str">
            <v>Manually drawn housing benefit</v>
          </cell>
        </row>
        <row r="1073">
          <cell r="A1073" t="str">
            <v>pa006</v>
          </cell>
          <cell r="B1073" t="str">
            <v>Overpayments adj(not recovered in year)</v>
          </cell>
        </row>
        <row r="1074">
          <cell r="A1074" t="str">
            <v>pa009</v>
          </cell>
          <cell r="B1074" t="str">
            <v>HBen credit notes for overpayments</v>
          </cell>
        </row>
        <row r="1075">
          <cell r="A1075" t="str">
            <v>pa010</v>
          </cell>
          <cell r="B1075" t="str">
            <v>HBen deductions received for overpayment</v>
          </cell>
        </row>
        <row r="1076">
          <cell r="A1076" t="str">
            <v>pa013</v>
          </cell>
          <cell r="B1076" t="str">
            <v>Meal ticket payments</v>
          </cell>
        </row>
        <row r="1077">
          <cell r="A1077" t="str">
            <v>pa014</v>
          </cell>
          <cell r="B1077" t="str">
            <v>Housing Benefit DHP</v>
          </cell>
        </row>
        <row r="1078">
          <cell r="A1078" t="str">
            <v>pa015</v>
          </cell>
          <cell r="B1078" t="str">
            <v>Council tax DHP</v>
          </cell>
        </row>
        <row r="1079">
          <cell r="A1079" t="str">
            <v>pb001</v>
          </cell>
          <cell r="B1079" t="str">
            <v xml:space="preserve">Redistributed Economic downturn funding </v>
          </cell>
        </row>
        <row r="1080">
          <cell r="A1080" t="str">
            <v>pb002</v>
          </cell>
          <cell r="B1080" t="str">
            <v>Rent/Mortgage arrears payments from MRP</v>
          </cell>
        </row>
        <row r="1081">
          <cell r="A1081" t="str">
            <v>pb003</v>
          </cell>
          <cell r="B1081" t="str">
            <v>Redist County Court Desk Funding/Contrbs</v>
          </cell>
        </row>
        <row r="1082">
          <cell r="A1082" t="str">
            <v>pb004</v>
          </cell>
          <cell r="B1082" t="str">
            <v>Mortgage Rescue funding redistribution</v>
          </cell>
        </row>
        <row r="1083">
          <cell r="A1083" t="str">
            <v>rc001</v>
          </cell>
          <cell r="B1083" t="str">
            <v>Cont to (from) Community Safety Pship fd</v>
          </cell>
        </row>
        <row r="1084">
          <cell r="A1084" t="str">
            <v>rc002</v>
          </cell>
          <cell r="B1084" t="str">
            <v>Cont to (from) Hospital Cluster Comm sum</v>
          </cell>
        </row>
        <row r="1085">
          <cell r="A1085" t="str">
            <v>rc003</v>
          </cell>
          <cell r="B1085" t="str">
            <v>Cont to (from) Hospital Cluster interest</v>
          </cell>
        </row>
        <row r="1086">
          <cell r="A1086" t="str">
            <v>rc004</v>
          </cell>
          <cell r="B1086" t="str">
            <v>Cont to (from) Historic Buildings reserv</v>
          </cell>
        </row>
        <row r="1087">
          <cell r="A1087" t="str">
            <v>rc006</v>
          </cell>
          <cell r="B1087" t="str">
            <v>Cont to (from) Insurance reserve</v>
          </cell>
        </row>
        <row r="1088">
          <cell r="A1088" t="str">
            <v>rc007</v>
          </cell>
          <cell r="B1088" t="str">
            <v>Cont to (from) Interest Equalisation res</v>
          </cell>
        </row>
        <row r="1089">
          <cell r="A1089" t="str">
            <v>rc009</v>
          </cell>
          <cell r="B1089" t="str">
            <v>Cont to(from) Property Maintenance resve</v>
          </cell>
        </row>
        <row r="1090">
          <cell r="A1090" t="str">
            <v>rc010</v>
          </cell>
          <cell r="B1090" t="str">
            <v>Cont to(from) Repairs &amp; Renewals reserve</v>
          </cell>
        </row>
        <row r="1091">
          <cell r="A1091" t="str">
            <v>rc011</v>
          </cell>
          <cell r="B1091" t="str">
            <v>Cont to(from) S106 Revenue recpts</v>
          </cell>
        </row>
        <row r="1092">
          <cell r="A1092" t="str">
            <v>rc012</v>
          </cell>
          <cell r="B1092" t="str">
            <v>Cont to(from) Interest Earning reserves</v>
          </cell>
        </row>
        <row r="1093">
          <cell r="A1093" t="str">
            <v>rc013</v>
          </cell>
          <cell r="B1093" t="str">
            <v>Revenue Contributions to Capital Finance</v>
          </cell>
        </row>
        <row r="1094">
          <cell r="A1094" t="str">
            <v>rc014</v>
          </cell>
          <cell r="B1094" t="str">
            <v>Cont to Crime &amp; Disorder fund</v>
          </cell>
        </row>
        <row r="1095">
          <cell r="A1095" t="str">
            <v>rc016</v>
          </cell>
          <cell r="B1095" t="str">
            <v>Contribution to Community housing projec</v>
          </cell>
        </row>
        <row r="1096">
          <cell r="A1096" t="str">
            <v>rc017</v>
          </cell>
          <cell r="B1096" t="str">
            <v>Contribution to VAT Reserve</v>
          </cell>
        </row>
        <row r="1097">
          <cell r="A1097" t="str">
            <v>rc018</v>
          </cell>
          <cell r="B1097" t="str">
            <v>Contribution to PDG Reserve</v>
          </cell>
        </row>
        <row r="1098">
          <cell r="A1098" t="str">
            <v>rc019</v>
          </cell>
          <cell r="B1098" t="str">
            <v>Contribution to (from) training reserve</v>
          </cell>
        </row>
        <row r="1099">
          <cell r="A1099" t="str">
            <v>rc020</v>
          </cell>
          <cell r="B1099" t="str">
            <v>Contrib to (from) Corporate projects res</v>
          </cell>
        </row>
        <row r="1100">
          <cell r="A1100" t="str">
            <v>rc021</v>
          </cell>
          <cell r="B1100" t="str">
            <v>Contrib to (from) LSP reserves</v>
          </cell>
        </row>
        <row r="1101">
          <cell r="A1101" t="str">
            <v>rc999</v>
          </cell>
          <cell r="B1101" t="str">
            <v>Contribution to from GF</v>
          </cell>
        </row>
        <row r="1102">
          <cell r="A1102" t="str">
            <v>rrrrr</v>
          </cell>
          <cell r="B1102" t="str">
            <v>Rechargeble Works</v>
          </cell>
        </row>
        <row r="1103">
          <cell r="A1103" t="str">
            <v>sa001</v>
          </cell>
          <cell r="B1103" t="str">
            <v>Office accomm- dept.</v>
          </cell>
        </row>
        <row r="1104">
          <cell r="A1104" t="str">
            <v>sa002</v>
          </cell>
          <cell r="B1104" t="str">
            <v>Office accomm - facilities</v>
          </cell>
        </row>
        <row r="1105">
          <cell r="A1105" t="str">
            <v>sa004</v>
          </cell>
          <cell r="B1105" t="str">
            <v>Depot accommodation charges</v>
          </cell>
        </row>
        <row r="1106">
          <cell r="A1106" t="str">
            <v>sd002</v>
          </cell>
          <cell r="B1106" t="str">
            <v>Dept overheads recharged</v>
          </cell>
        </row>
        <row r="1107">
          <cell r="A1107" t="str">
            <v>sd800</v>
          </cell>
          <cell r="B1107" t="str">
            <v>OS SLA recovery Nonsuch</v>
          </cell>
        </row>
        <row r="1108">
          <cell r="A1108" t="str">
            <v>sd801</v>
          </cell>
          <cell r="B1108" t="str">
            <v>Management costs SLA recovery Nonsuch</v>
          </cell>
        </row>
        <row r="1109">
          <cell r="A1109" t="str">
            <v>sd850</v>
          </cell>
          <cell r="B1109" t="str">
            <v>OS SLA recovery EWDC</v>
          </cell>
        </row>
        <row r="1110">
          <cell r="A1110" t="str">
            <v>sd851</v>
          </cell>
          <cell r="B1110" t="str">
            <v>Management costs SLA recovery EWDC</v>
          </cell>
        </row>
        <row r="1111">
          <cell r="A1111" t="str">
            <v>sd993</v>
          </cell>
          <cell r="B1111" t="str">
            <v>Other bodies njmc ewdc indirect staff</v>
          </cell>
        </row>
        <row r="1112">
          <cell r="A1112" t="str">
            <v>sd994</v>
          </cell>
          <cell r="B1112" t="str">
            <v>Direct services management recharges</v>
          </cell>
        </row>
        <row r="1113">
          <cell r="A1113" t="str">
            <v>sd995</v>
          </cell>
          <cell r="B1113" t="str">
            <v>Insurance recharges</v>
          </cell>
        </row>
        <row r="1114">
          <cell r="A1114" t="str">
            <v>sd996</v>
          </cell>
          <cell r="B1114" t="str">
            <v>Internal audit recharges</v>
          </cell>
        </row>
        <row r="1115">
          <cell r="A1115" t="str">
            <v>sd997</v>
          </cell>
          <cell r="B1115" t="str">
            <v>Recharge of non chargeable activities</v>
          </cell>
        </row>
        <row r="1116">
          <cell r="A1116" t="str">
            <v>sd998</v>
          </cell>
          <cell r="B1116" t="str">
            <v>Charges between central depts</v>
          </cell>
        </row>
        <row r="1117">
          <cell r="A1117" t="str">
            <v>sd999</v>
          </cell>
          <cell r="B1117" t="str">
            <v>Central charges to services</v>
          </cell>
        </row>
        <row r="1118">
          <cell r="A1118" t="str">
            <v>wa001</v>
          </cell>
          <cell r="B1118" t="str">
            <v>Finance leasing charges</v>
          </cell>
        </row>
        <row r="1119">
          <cell r="A1119" t="str">
            <v>za001</v>
          </cell>
          <cell r="B1119" t="str">
            <v>DWP grant(Benefit and rebate payments)</v>
          </cell>
        </row>
        <row r="1120">
          <cell r="A1120" t="str">
            <v>za002</v>
          </cell>
          <cell r="B1120" t="str">
            <v>DWP grant(Admin)</v>
          </cell>
        </row>
        <row r="1121">
          <cell r="A1121" t="str">
            <v>za003</v>
          </cell>
          <cell r="B1121" t="str">
            <v>DCLG grants</v>
          </cell>
        </row>
        <row r="1122">
          <cell r="A1122" t="str">
            <v>za004</v>
          </cell>
          <cell r="B1122" t="str">
            <v>DWP grant(Fraud incentive)</v>
          </cell>
        </row>
        <row r="1123">
          <cell r="A1123" t="str">
            <v>za005</v>
          </cell>
          <cell r="B1123" t="str">
            <v>Home office grant</v>
          </cell>
        </row>
        <row r="1124">
          <cell r="A1124" t="str">
            <v>za006</v>
          </cell>
          <cell r="B1124" t="str">
            <v>DCLG RSG</v>
          </cell>
        </row>
        <row r="1125">
          <cell r="A1125" t="str">
            <v>za007</v>
          </cell>
          <cell r="B1125" t="str">
            <v>DWP grant(Verif framework)</v>
          </cell>
        </row>
        <row r="1126">
          <cell r="A1126" t="str">
            <v>za009</v>
          </cell>
          <cell r="B1126" t="str">
            <v>DWP grant(Benefits Coun Tenn)</v>
          </cell>
        </row>
        <row r="1127">
          <cell r="A1127" t="str">
            <v>za010</v>
          </cell>
          <cell r="B1127" t="str">
            <v>DETR Grant</v>
          </cell>
        </row>
        <row r="1128">
          <cell r="A1128" t="str">
            <v>za012</v>
          </cell>
          <cell r="B1128" t="str">
            <v>Other government grant income</v>
          </cell>
        </row>
        <row r="1129">
          <cell r="A1129" t="str">
            <v>za013</v>
          </cell>
          <cell r="B1129" t="str">
            <v>DCLG income</v>
          </cell>
        </row>
        <row r="1130">
          <cell r="A1130" t="str">
            <v>za014</v>
          </cell>
          <cell r="B1130" t="str">
            <v>DWP transitional grant relief 04_05</v>
          </cell>
        </row>
        <row r="1131">
          <cell r="A1131" t="str">
            <v>za015</v>
          </cell>
          <cell r="B1131" t="str">
            <v>DWP Discretionary housing payments</v>
          </cell>
        </row>
        <row r="1132">
          <cell r="A1132" t="str">
            <v>za016</v>
          </cell>
          <cell r="B1132" t="str">
            <v>DWP Prior year grant benefits payments</v>
          </cell>
        </row>
        <row r="1133">
          <cell r="A1133" t="str">
            <v>za017</v>
          </cell>
          <cell r="B1133" t="str">
            <v>DWP Prior year grant Admin</v>
          </cell>
        </row>
        <row r="1134">
          <cell r="A1134" t="str">
            <v>za018</v>
          </cell>
          <cell r="B1134" t="str">
            <v>DWP prio year grant council tenants</v>
          </cell>
        </row>
        <row r="1135">
          <cell r="A1135" t="str">
            <v>za019</v>
          </cell>
          <cell r="B1135" t="str">
            <v>DWP prior year grant DHP</v>
          </cell>
        </row>
        <row r="1136">
          <cell r="A1136" t="str">
            <v>za020</v>
          </cell>
          <cell r="B1136" t="str">
            <v>DCLG grant cost of collecting S31 grants</v>
          </cell>
        </row>
        <row r="1137">
          <cell r="A1137" t="str">
            <v>za021</v>
          </cell>
          <cell r="B1137" t="str">
            <v>Area based grant</v>
          </cell>
        </row>
        <row r="1138">
          <cell r="A1138" t="str">
            <v>za022</v>
          </cell>
          <cell r="B1138" t="str">
            <v>LABGI</v>
          </cell>
        </row>
        <row r="1139">
          <cell r="A1139" t="str">
            <v>za023</v>
          </cell>
          <cell r="B1139" t="str">
            <v>Local Area Performance Grant</v>
          </cell>
        </row>
        <row r="1140">
          <cell r="A1140" t="str">
            <v>za024</v>
          </cell>
          <cell r="B1140" t="str">
            <v>DCLG grant for deferral scheme grant</v>
          </cell>
        </row>
        <row r="1141">
          <cell r="A1141" t="str">
            <v>za025</v>
          </cell>
          <cell r="B1141" t="str">
            <v>DWP grant temporary accommodation</v>
          </cell>
        </row>
        <row r="1142">
          <cell r="A1142" t="str">
            <v>za026</v>
          </cell>
          <cell r="B1142" t="str">
            <v>New homes bonus grant</v>
          </cell>
        </row>
        <row r="1143">
          <cell r="A1143" t="str">
            <v>za027</v>
          </cell>
          <cell r="B1143" t="str">
            <v>DWP ATLAS project grant</v>
          </cell>
        </row>
        <row r="1144">
          <cell r="A1144" t="str">
            <v>za028</v>
          </cell>
          <cell r="B1144" t="str">
            <v>DWP grant IB to IS</v>
          </cell>
        </row>
        <row r="1145">
          <cell r="A1145" t="str">
            <v>za029</v>
          </cell>
          <cell r="B1145" t="str">
            <v>DCLG Personal search refunds grant</v>
          </cell>
        </row>
        <row r="1146">
          <cell r="A1146" t="str">
            <v>za030</v>
          </cell>
          <cell r="B1146" t="str">
            <v>DCLG Council tax feeeze grant</v>
          </cell>
        </row>
        <row r="1147">
          <cell r="A1147" t="str">
            <v>za031</v>
          </cell>
          <cell r="B1147" t="str">
            <v>Ewell Court House duck pond grants</v>
          </cell>
        </row>
        <row r="1148">
          <cell r="A1148" t="str">
            <v>za032</v>
          </cell>
          <cell r="B1148" t="str">
            <v>DCLG New burden grants</v>
          </cell>
        </row>
        <row r="1149">
          <cell r="A1149" t="str">
            <v>za033</v>
          </cell>
          <cell r="B1149" t="str">
            <v>DWP 2012/13 reg changes grant</v>
          </cell>
        </row>
        <row r="1150">
          <cell r="A1150" t="str">
            <v>za034</v>
          </cell>
          <cell r="B1150" t="str">
            <v>Grant Income from Forestry Commission</v>
          </cell>
        </row>
        <row r="1151">
          <cell r="A1151" t="str">
            <v>za035</v>
          </cell>
          <cell r="B1151" t="str">
            <v>DCLG High Street Innovator Fund</v>
          </cell>
        </row>
        <row r="1152">
          <cell r="A1152" t="str">
            <v>za036</v>
          </cell>
          <cell r="B1152" t="str">
            <v>DCLG Comm right to challenge new burden</v>
          </cell>
        </row>
        <row r="1153">
          <cell r="A1153" t="str">
            <v>za037</v>
          </cell>
          <cell r="B1153" t="str">
            <v>DWP recession funding grant</v>
          </cell>
        </row>
        <row r="1154">
          <cell r="A1154" t="str">
            <v>za038</v>
          </cell>
          <cell r="B1154" t="str">
            <v>DCLG Assets comm Value New Burdens Grant</v>
          </cell>
        </row>
        <row r="1155">
          <cell r="A1155" t="str">
            <v>za055</v>
          </cell>
          <cell r="B1155" t="str">
            <v>DCLG grant right to move</v>
          </cell>
        </row>
        <row r="1156">
          <cell r="A1156" t="str">
            <v>zb002</v>
          </cell>
          <cell r="B1156" t="str">
            <v>Grant from SCC</v>
          </cell>
        </row>
        <row r="1157">
          <cell r="A1157" t="str">
            <v>zb003</v>
          </cell>
          <cell r="B1157" t="str">
            <v>Grant from local authority</v>
          </cell>
        </row>
        <row r="1158">
          <cell r="A1158" t="str">
            <v>zb004</v>
          </cell>
          <cell r="B1158" t="str">
            <v>Precept to be levied on EEBC</v>
          </cell>
        </row>
        <row r="1159">
          <cell r="A1159" t="str">
            <v>zb005</v>
          </cell>
          <cell r="B1159" t="str">
            <v>Contribution from health Authority</v>
          </cell>
        </row>
        <row r="1160">
          <cell r="A1160" t="str">
            <v>zb006</v>
          </cell>
          <cell r="B1160" t="str">
            <v>Contribution from SCC</v>
          </cell>
        </row>
        <row r="1161">
          <cell r="A1161" t="str">
            <v>zb007</v>
          </cell>
          <cell r="B1161" t="str">
            <v>Precept to be levied on LB Sutton</v>
          </cell>
        </row>
        <row r="1162">
          <cell r="A1162" t="str">
            <v>zb008</v>
          </cell>
          <cell r="B1162" t="str">
            <v>Contribution from other organisation</v>
          </cell>
        </row>
        <row r="1163">
          <cell r="A1163" t="str">
            <v>zb009</v>
          </cell>
          <cell r="B1163" t="str">
            <v>Telecare equip grant</v>
          </cell>
        </row>
        <row r="1164">
          <cell r="A1164" t="str">
            <v>zb010</v>
          </cell>
          <cell r="B1164" t="str">
            <v>Sponsorship- commercial</v>
          </cell>
        </row>
        <row r="1165">
          <cell r="A1165" t="str">
            <v>zb011</v>
          </cell>
          <cell r="B1165" t="str">
            <v>On Street - Prior Year Surplus income</v>
          </cell>
        </row>
        <row r="1166">
          <cell r="A1166" t="str">
            <v>zb012</v>
          </cell>
          <cell r="B1166" t="str">
            <v>Sponsorship - other</v>
          </cell>
        </row>
        <row r="1167">
          <cell r="A1167" t="str">
            <v>zb013</v>
          </cell>
          <cell r="B1167" t="str">
            <v>Precept to be levied on EWDTB</v>
          </cell>
        </row>
        <row r="1168">
          <cell r="A1168" t="str">
            <v>zb014</v>
          </cell>
          <cell r="B1168" t="str">
            <v>Precept to be levied on Epsom Racecourse</v>
          </cell>
        </row>
        <row r="1169">
          <cell r="A1169" t="str">
            <v>zb018</v>
          </cell>
          <cell r="B1169" t="str">
            <v>Court costs recovered</v>
          </cell>
        </row>
        <row r="1170">
          <cell r="A1170" t="str">
            <v>zb019</v>
          </cell>
          <cell r="B1170" t="str">
            <v>Telephone charges recovered</v>
          </cell>
        </row>
        <row r="1171">
          <cell r="A1171" t="str">
            <v>zb020</v>
          </cell>
          <cell r="B1171" t="str">
            <v>Electricity charges recovered</v>
          </cell>
        </row>
        <row r="1172">
          <cell r="A1172" t="str">
            <v>zb021</v>
          </cell>
          <cell r="B1172" t="str">
            <v>Overpayments recovered</v>
          </cell>
        </row>
        <row r="1173">
          <cell r="A1173" t="str">
            <v>zb022</v>
          </cell>
          <cell r="B1173" t="str">
            <v>Ballot box storage charges</v>
          </cell>
        </row>
        <row r="1174">
          <cell r="A1174" t="str">
            <v>zb023</v>
          </cell>
          <cell r="B1174" t="str">
            <v>CSP Contributions</v>
          </cell>
        </row>
        <row r="1175">
          <cell r="A1175" t="str">
            <v>zb024</v>
          </cell>
          <cell r="B1175" t="str">
            <v>Electrical Safety Council Contributions</v>
          </cell>
        </row>
        <row r="1176">
          <cell r="A1176" t="str">
            <v>zb025</v>
          </cell>
          <cell r="B1176" t="str">
            <v>Surrey Police Home Security Contribution</v>
          </cell>
        </row>
        <row r="1177">
          <cell r="A1177" t="str">
            <v>zb026</v>
          </cell>
          <cell r="B1177" t="str">
            <v>Other contributions</v>
          </cell>
        </row>
        <row r="1178">
          <cell r="A1178" t="str">
            <v>zb027</v>
          </cell>
          <cell r="B1178" t="str">
            <v>Donations</v>
          </cell>
        </row>
        <row r="1179">
          <cell r="A1179" t="str">
            <v>zb028</v>
          </cell>
          <cell r="B1179" t="str">
            <v>Gas charges recovered</v>
          </cell>
        </row>
        <row r="1180">
          <cell r="A1180" t="str">
            <v>zb029</v>
          </cell>
          <cell r="B1180" t="str">
            <v>Water charges recovered</v>
          </cell>
        </row>
        <row r="1181">
          <cell r="A1181" t="str">
            <v>zb030</v>
          </cell>
          <cell r="B1181" t="str">
            <v>Kiln Lane Electricity cards for SCC</v>
          </cell>
        </row>
        <row r="1182">
          <cell r="A1182" t="str">
            <v>zb037</v>
          </cell>
          <cell r="B1182" t="str">
            <v>Sponsorship - Flower Baskets</v>
          </cell>
        </row>
        <row r="1183">
          <cell r="A1183" t="str">
            <v>zb038</v>
          </cell>
          <cell r="B1183" t="str">
            <v>Training expenses contribution</v>
          </cell>
        </row>
        <row r="1184">
          <cell r="A1184" t="str">
            <v>zb040</v>
          </cell>
          <cell r="B1184" t="str">
            <v>Credit card commission recovered</v>
          </cell>
        </row>
        <row r="1185">
          <cell r="A1185" t="str">
            <v>zb041</v>
          </cell>
          <cell r="B1185" t="str">
            <v>Contribution from s106 reserve</v>
          </cell>
        </row>
        <row r="1186">
          <cell r="A1186" t="str">
            <v>zb042</v>
          </cell>
          <cell r="B1186" t="str">
            <v>Ticket cost recharge</v>
          </cell>
        </row>
        <row r="1187">
          <cell r="A1187" t="str">
            <v>zb048</v>
          </cell>
          <cell r="B1187" t="str">
            <v>Contract receipts</v>
          </cell>
        </row>
        <row r="1188">
          <cell r="A1188" t="str">
            <v>zb049</v>
          </cell>
          <cell r="B1188" t="str">
            <v>Harrier Centre Income</v>
          </cell>
        </row>
        <row r="1189">
          <cell r="A1189" t="str">
            <v>zb050</v>
          </cell>
          <cell r="B1189" t="str">
            <v>Youth Justice Board grant</v>
          </cell>
        </row>
        <row r="1190">
          <cell r="A1190" t="str">
            <v>zb051</v>
          </cell>
          <cell r="B1190" t="str">
            <v>Recovery of client arrears</v>
          </cell>
        </row>
        <row r="1191">
          <cell r="A1191" t="str">
            <v>zb052</v>
          </cell>
          <cell r="B1191" t="str">
            <v>Other recoveries</v>
          </cell>
        </row>
        <row r="1192">
          <cell r="A1192" t="str">
            <v>zb053</v>
          </cell>
          <cell r="B1192" t="str">
            <v>Vatable legal costs recoveries</v>
          </cell>
        </row>
        <row r="1193">
          <cell r="A1193" t="str">
            <v>zb054</v>
          </cell>
          <cell r="B1193" t="str">
            <v>Non Vatable legal costs recoveries</v>
          </cell>
        </row>
        <row r="1194">
          <cell r="A1194" t="str">
            <v>zb055</v>
          </cell>
          <cell r="B1194" t="str">
            <v>SCC Social Services</v>
          </cell>
        </row>
        <row r="1195">
          <cell r="A1195" t="str">
            <v>zb056</v>
          </cell>
          <cell r="B1195" t="str">
            <v>Compensation</v>
          </cell>
        </row>
        <row r="1196">
          <cell r="A1196" t="str">
            <v>zb057</v>
          </cell>
          <cell r="B1196" t="str">
            <v>DEFRA Funding</v>
          </cell>
        </row>
        <row r="1197">
          <cell r="A1197" t="str">
            <v>zb058</v>
          </cell>
          <cell r="B1197" t="str">
            <v>Contributions from other agencies</v>
          </cell>
        </row>
        <row r="1198">
          <cell r="A1198" t="str">
            <v>zb059</v>
          </cell>
          <cell r="B1198" t="str">
            <v>Sport relief event receipts</v>
          </cell>
        </row>
        <row r="1199">
          <cell r="A1199" t="str">
            <v>zb060</v>
          </cell>
          <cell r="B1199" t="str">
            <v>Insurance receipt</v>
          </cell>
        </row>
        <row r="1200">
          <cell r="A1200" t="str">
            <v>zb061</v>
          </cell>
          <cell r="B1200" t="str">
            <v>Bankruptcy fees recovered</v>
          </cell>
        </row>
        <row r="1201">
          <cell r="A1201" t="str">
            <v>zb062</v>
          </cell>
          <cell r="B1201" t="str">
            <v>Xmas party receipts</v>
          </cell>
        </row>
        <row r="1202">
          <cell r="A1202" t="str">
            <v>zb063</v>
          </cell>
          <cell r="B1202" t="str">
            <v>Insurance recovered</v>
          </cell>
        </row>
        <row r="1203">
          <cell r="A1203" t="str">
            <v>zb064</v>
          </cell>
          <cell r="B1203" t="str">
            <v>Contract income Longrove pavilion</v>
          </cell>
        </row>
        <row r="1204">
          <cell r="A1204" t="str">
            <v>zb065</v>
          </cell>
          <cell r="B1204" t="str">
            <v>Sport England Funding</v>
          </cell>
        </row>
        <row r="1205">
          <cell r="A1205" t="str">
            <v>zb066</v>
          </cell>
          <cell r="B1205" t="str">
            <v>Homefront recall grant (museum-lottery</v>
          </cell>
        </row>
        <row r="1206">
          <cell r="A1206" t="str">
            <v>zb067</v>
          </cell>
          <cell r="B1206" t="str">
            <v>British gas warmer homes grant</v>
          </cell>
        </row>
        <row r="1207">
          <cell r="A1207" t="str">
            <v>zb068</v>
          </cell>
          <cell r="B1207" t="str">
            <v>Contribution to Late Night Bus</v>
          </cell>
        </row>
        <row r="1208">
          <cell r="A1208" t="str">
            <v>zb069</v>
          </cell>
          <cell r="B1208" t="str">
            <v>Receipt of election deposit fees</v>
          </cell>
        </row>
        <row r="1209">
          <cell r="A1209" t="str">
            <v>zb070</v>
          </cell>
          <cell r="B1209" t="str">
            <v>Commission</v>
          </cell>
        </row>
        <row r="1210">
          <cell r="A1210" t="str">
            <v>zb071</v>
          </cell>
          <cell r="B1210" t="str">
            <v>Contribution from SCC - works</v>
          </cell>
        </row>
        <row r="1211">
          <cell r="A1211" t="str">
            <v>zb072</v>
          </cell>
          <cell r="B1211" t="str">
            <v>Grant from Surrey Youth Justice Board</v>
          </cell>
        </row>
        <row r="1212">
          <cell r="A1212" t="str">
            <v>zb073</v>
          </cell>
          <cell r="B1212" t="str">
            <v>European single farm payments</v>
          </cell>
        </row>
        <row r="1213">
          <cell r="A1213" t="str">
            <v>zb074</v>
          </cell>
          <cell r="B1213" t="str">
            <v>Environmental stewardship high level sch</v>
          </cell>
        </row>
        <row r="1214">
          <cell r="A1214" t="str">
            <v>zb075</v>
          </cell>
          <cell r="B1214" t="str">
            <v>Countryside stewardship funding</v>
          </cell>
        </row>
        <row r="1215">
          <cell r="A1215" t="str">
            <v>zb076</v>
          </cell>
          <cell r="B1215" t="str">
            <v>English Nature Funding</v>
          </cell>
        </row>
        <row r="1216">
          <cell r="A1216" t="str">
            <v>zb077</v>
          </cell>
          <cell r="B1216" t="str">
            <v>Recoveries overpayments zero rated</v>
          </cell>
        </row>
        <row r="1217">
          <cell r="A1217" t="str">
            <v>zb078</v>
          </cell>
          <cell r="B1217" t="str">
            <v>Recoveries overpayments standrad rate</v>
          </cell>
        </row>
        <row r="1218">
          <cell r="A1218" t="str">
            <v>zb079</v>
          </cell>
          <cell r="B1218" t="str">
            <v>Recovery of print room costs ext orgs</v>
          </cell>
        </row>
        <row r="1219">
          <cell r="A1219" t="str">
            <v>zb080</v>
          </cell>
          <cell r="B1219" t="str">
            <v>Mobile phone rental subsidy</v>
          </cell>
        </row>
        <row r="1220">
          <cell r="A1220" t="str">
            <v>zb081</v>
          </cell>
          <cell r="B1220" t="str">
            <v>GOSE Funding</v>
          </cell>
        </row>
        <row r="1221">
          <cell r="A1221" t="str">
            <v>zb082</v>
          </cell>
          <cell r="B1221" t="str">
            <v>Sancuary scheme funding</v>
          </cell>
        </row>
        <row r="1222">
          <cell r="A1222" t="str">
            <v>zb083</v>
          </cell>
          <cell r="B1222" t="str">
            <v>Streamline charges recovered</v>
          </cell>
        </row>
        <row r="1223">
          <cell r="A1223" t="str">
            <v>zb084</v>
          </cell>
          <cell r="B1223" t="str">
            <v>LGA funding re smokefree scheme</v>
          </cell>
        </row>
        <row r="1224">
          <cell r="A1224" t="str">
            <v>zb085</v>
          </cell>
          <cell r="B1224" t="str">
            <v>OOHs noise income from LAs</v>
          </cell>
        </row>
        <row r="1225">
          <cell r="A1225" t="str">
            <v>zb086</v>
          </cell>
          <cell r="B1225" t="str">
            <v>DWP contribution re local hsg allowance</v>
          </cell>
        </row>
        <row r="1226">
          <cell r="A1226" t="str">
            <v>zb087</v>
          </cell>
          <cell r="B1226" t="str">
            <v>Receipts re surrey traveller comm forum</v>
          </cell>
        </row>
        <row r="1227">
          <cell r="A1227" t="str">
            <v>zb088</v>
          </cell>
          <cell r="B1227" t="str">
            <v>DWP grant for HB extract</v>
          </cell>
        </row>
        <row r="1228">
          <cell r="A1228" t="str">
            <v>zb089</v>
          </cell>
          <cell r="B1228" t="str">
            <v>DWP payment implement ESA</v>
          </cell>
        </row>
        <row r="1229">
          <cell r="A1229" t="str">
            <v>zb090</v>
          </cell>
          <cell r="B1229" t="str">
            <v>Recovery of salaries costs</v>
          </cell>
        </row>
        <row r="1230">
          <cell r="A1230" t="str">
            <v>zb091</v>
          </cell>
          <cell r="B1230" t="str">
            <v>Contribution by RHA-Choice Based Letting</v>
          </cell>
        </row>
        <row r="1231">
          <cell r="A1231" t="str">
            <v>zb092</v>
          </cell>
          <cell r="B1231" t="str">
            <v>DCLG Grant empty properties</v>
          </cell>
        </row>
        <row r="1232">
          <cell r="A1232" t="str">
            <v>zb093</v>
          </cell>
          <cell r="B1232" t="str">
            <v>DCLG Grant Economic Downturn Funding</v>
          </cell>
        </row>
        <row r="1233">
          <cell r="A1233" t="str">
            <v>zb094</v>
          </cell>
          <cell r="B1233" t="str">
            <v>Paymaster-L&amp;R refund</v>
          </cell>
        </row>
        <row r="1234">
          <cell r="A1234" t="str">
            <v>zb095</v>
          </cell>
          <cell r="B1234" t="str">
            <v>DCLG Grant Homelessness Prevention MRP</v>
          </cell>
        </row>
        <row r="1235">
          <cell r="A1235" t="str">
            <v>zb096</v>
          </cell>
          <cell r="B1235" t="str">
            <v>LACORS funding for Env Damage Regs</v>
          </cell>
        </row>
        <row r="1236">
          <cell r="A1236" t="str">
            <v>zb097</v>
          </cell>
          <cell r="B1236" t="str">
            <v>Contributions to Mayor`s expenses</v>
          </cell>
        </row>
        <row r="1237">
          <cell r="A1237" t="str">
            <v>zb098</v>
          </cell>
          <cell r="B1237" t="str">
            <v>DWP  In&amp;Out of work project</v>
          </cell>
        </row>
        <row r="1238">
          <cell r="A1238" t="str">
            <v>zb099</v>
          </cell>
          <cell r="B1238" t="str">
            <v>Recovery of property servicing costs</v>
          </cell>
        </row>
        <row r="1239">
          <cell r="A1239" t="str">
            <v>zb100</v>
          </cell>
          <cell r="B1239" t="str">
            <v>DCLG Initial new burden grant</v>
          </cell>
        </row>
        <row r="1240">
          <cell r="A1240" t="str">
            <v>zb110</v>
          </cell>
          <cell r="B1240" t="str">
            <v>Recharge to other authorities</v>
          </cell>
        </row>
        <row r="1241">
          <cell r="A1241" t="str">
            <v>zb111</v>
          </cell>
          <cell r="B1241" t="str">
            <v>S106 monitoring fees</v>
          </cell>
        </row>
        <row r="1242">
          <cell r="A1242" t="str">
            <v>zb112</v>
          </cell>
          <cell r="B1242" t="str">
            <v>Recovery of rebilling costs</v>
          </cell>
        </row>
        <row r="1243">
          <cell r="A1243" t="str">
            <v>zb113</v>
          </cell>
          <cell r="B1243" t="str">
            <v>Recoveries from bailiff action</v>
          </cell>
        </row>
        <row r="1244">
          <cell r="A1244" t="str">
            <v>zb114</v>
          </cell>
          <cell r="B1244" t="str">
            <v>Derby Festival recoveries</v>
          </cell>
        </row>
        <row r="1245">
          <cell r="A1245" t="str">
            <v>zb115</v>
          </cell>
          <cell r="B1245" t="str">
            <v>Business rate recoveries</v>
          </cell>
        </row>
        <row r="1246">
          <cell r="A1246" t="str">
            <v>zb116</v>
          </cell>
          <cell r="B1246" t="str">
            <v>Non refundable mayoral contributions</v>
          </cell>
        </row>
        <row r="1247">
          <cell r="A1247" t="str">
            <v>zb117</v>
          </cell>
          <cell r="B1247" t="str">
            <v>Reimbursements - toners and rebates</v>
          </cell>
        </row>
        <row r="1248">
          <cell r="A1248" t="str">
            <v>zb118</v>
          </cell>
          <cell r="B1248" t="str">
            <v>Mortgage Rescue funding</v>
          </cell>
        </row>
        <row r="1249">
          <cell r="A1249" t="str">
            <v>zb120</v>
          </cell>
          <cell r="B1249" t="str">
            <v>Reimbursement of Contractor Costs</v>
          </cell>
        </row>
        <row r="1250">
          <cell r="A1250" t="str">
            <v>zb131</v>
          </cell>
          <cell r="B1250" t="str">
            <v>HIA Client Deposits</v>
          </cell>
        </row>
        <row r="1251">
          <cell r="A1251" t="str">
            <v>zc001</v>
          </cell>
          <cell r="B1251" t="str">
            <v>Recycling credits paper</v>
          </cell>
        </row>
        <row r="1252">
          <cell r="A1252" t="str">
            <v>zc002</v>
          </cell>
          <cell r="B1252" t="str">
            <v>Sales of registers</v>
          </cell>
        </row>
        <row r="1253">
          <cell r="A1253" t="str">
            <v>zc003</v>
          </cell>
          <cell r="B1253" t="str">
            <v>Sale of refreshments</v>
          </cell>
        </row>
        <row r="1254">
          <cell r="A1254" t="str">
            <v>zc004</v>
          </cell>
          <cell r="B1254" t="str">
            <v>Advertising</v>
          </cell>
        </row>
        <row r="1255">
          <cell r="A1255" t="str">
            <v>zc005</v>
          </cell>
          <cell r="B1255" t="str">
            <v>Box office ticket sales</v>
          </cell>
        </row>
        <row r="1256">
          <cell r="A1256" t="str">
            <v>zc006</v>
          </cell>
          <cell r="B1256" t="str">
            <v>Local plan sales</v>
          </cell>
        </row>
        <row r="1257">
          <cell r="A1257" t="str">
            <v>zc008</v>
          </cell>
          <cell r="B1257" t="str">
            <v>Sales</v>
          </cell>
        </row>
        <row r="1258">
          <cell r="A1258" t="str">
            <v>zc009</v>
          </cell>
          <cell r="B1258" t="str">
            <v>Leaflet sales</v>
          </cell>
        </row>
        <row r="1259">
          <cell r="A1259" t="str">
            <v>zc010</v>
          </cell>
          <cell r="B1259" t="str">
            <v>Sales of programmes</v>
          </cell>
        </row>
        <row r="1260">
          <cell r="A1260" t="str">
            <v>zc011</v>
          </cell>
          <cell r="B1260" t="str">
            <v>Sale of Snacks</v>
          </cell>
        </row>
        <row r="1261">
          <cell r="A1261" t="str">
            <v>zc013</v>
          </cell>
          <cell r="B1261" t="str">
            <v>Sale of tenders</v>
          </cell>
        </row>
        <row r="1262">
          <cell r="A1262" t="str">
            <v>zc014</v>
          </cell>
          <cell r="B1262" t="str">
            <v>Car boot sales</v>
          </cell>
        </row>
        <row r="1263">
          <cell r="A1263" t="str">
            <v>zc015</v>
          </cell>
          <cell r="B1263" t="str">
            <v>Sales of meals Longmead</v>
          </cell>
        </row>
        <row r="1264">
          <cell r="A1264" t="str">
            <v>zc016</v>
          </cell>
          <cell r="B1264" t="str">
            <v>Sales of meals</v>
          </cell>
        </row>
        <row r="1265">
          <cell r="A1265" t="str">
            <v>zc017</v>
          </cell>
          <cell r="B1265" t="str">
            <v>Sales of sandwiches</v>
          </cell>
        </row>
        <row r="1266">
          <cell r="A1266" t="str">
            <v>zc018</v>
          </cell>
          <cell r="B1266" t="str">
            <v>Vending machine sales</v>
          </cell>
        </row>
        <row r="1267">
          <cell r="A1267" t="str">
            <v>zc020</v>
          </cell>
          <cell r="B1267" t="str">
            <v>Sale of key boxes</v>
          </cell>
        </row>
        <row r="1268">
          <cell r="A1268" t="str">
            <v>zc024</v>
          </cell>
          <cell r="B1268" t="str">
            <v>Sale of Land</v>
          </cell>
        </row>
        <row r="1269">
          <cell r="A1269" t="str">
            <v>zc025</v>
          </cell>
          <cell r="B1269" t="str">
            <v>Rental of key boxes</v>
          </cell>
        </row>
        <row r="1270">
          <cell r="A1270" t="str">
            <v>zc026</v>
          </cell>
          <cell r="B1270" t="str">
            <v>Sale of equipment</v>
          </cell>
        </row>
        <row r="1271">
          <cell r="A1271" t="str">
            <v>zc027</v>
          </cell>
          <cell r="B1271" t="str">
            <v>Sale of meal tickets</v>
          </cell>
        </row>
        <row r="1272">
          <cell r="A1272" t="str">
            <v>zc028</v>
          </cell>
          <cell r="B1272" t="str">
            <v>Recycling credits - glass</v>
          </cell>
        </row>
        <row r="1273">
          <cell r="A1273" t="str">
            <v>zc029</v>
          </cell>
          <cell r="B1273" t="str">
            <v>Recycling credits - cans</v>
          </cell>
        </row>
        <row r="1274">
          <cell r="A1274" t="str">
            <v>zc030</v>
          </cell>
          <cell r="B1274" t="str">
            <v>Recycling credits - textiles</v>
          </cell>
        </row>
        <row r="1275">
          <cell r="A1275" t="str">
            <v>zc031</v>
          </cell>
          <cell r="B1275" t="str">
            <v>Customer account credits</v>
          </cell>
        </row>
        <row r="1276">
          <cell r="A1276" t="str">
            <v>zc032</v>
          </cell>
          <cell r="B1276" t="str">
            <v>Sale of Merchandise (vatable)</v>
          </cell>
        </row>
        <row r="1277">
          <cell r="A1277" t="str">
            <v>zc033</v>
          </cell>
          <cell r="B1277" t="str">
            <v>Sale of meals evenings and Sundays</v>
          </cell>
        </row>
        <row r="1278">
          <cell r="A1278" t="str">
            <v>zc034</v>
          </cell>
          <cell r="B1278" t="str">
            <v>Recycling credits - cardboard</v>
          </cell>
        </row>
        <row r="1279">
          <cell r="A1279" t="str">
            <v>zc035</v>
          </cell>
          <cell r="B1279" t="str">
            <v>Servery income - sale of meals</v>
          </cell>
        </row>
        <row r="1280">
          <cell r="A1280" t="str">
            <v>zc036</v>
          </cell>
          <cell r="B1280" t="str">
            <v>Bar income</v>
          </cell>
        </row>
        <row r="1281">
          <cell r="A1281" t="str">
            <v>zc037</v>
          </cell>
          <cell r="B1281" t="str">
            <v xml:space="preserve">Recycling credits-green waste </v>
          </cell>
        </row>
        <row r="1282">
          <cell r="A1282" t="str">
            <v>zc039</v>
          </cell>
          <cell r="B1282" t="str">
            <v>Recycling income-real nappies</v>
          </cell>
        </row>
        <row r="1283">
          <cell r="A1283" t="str">
            <v>zc040</v>
          </cell>
          <cell r="B1283" t="str">
            <v>Sales of Ice cream and confectionery</v>
          </cell>
        </row>
        <row r="1284">
          <cell r="A1284" t="str">
            <v>zc041</v>
          </cell>
          <cell r="B1284" t="str">
            <v>Recycling credits - Plastic</v>
          </cell>
        </row>
        <row r="1285">
          <cell r="A1285" t="str">
            <v>zc042</v>
          </cell>
          <cell r="B1285" t="str">
            <v>Recycling credits - Food waste</v>
          </cell>
        </row>
        <row r="1286">
          <cell r="A1286" t="str">
            <v>zc043</v>
          </cell>
          <cell r="B1286" t="str">
            <v>Sale of Charcoal</v>
          </cell>
        </row>
        <row r="1287">
          <cell r="A1287" t="str">
            <v>zc044</v>
          </cell>
          <cell r="B1287" t="str">
            <v>Recycling credits - Co Mingled</v>
          </cell>
        </row>
        <row r="1288">
          <cell r="A1288" t="str">
            <v>zc045</v>
          </cell>
          <cell r="B1288" t="str">
            <v>Sale of vehicles</v>
          </cell>
        </row>
        <row r="1289">
          <cell r="A1289" t="str">
            <v>zc046</v>
          </cell>
          <cell r="B1289" t="str">
            <v xml:space="preserve">Theatre Tokens </v>
          </cell>
        </row>
        <row r="1290">
          <cell r="A1290" t="str">
            <v>zc047</v>
          </cell>
          <cell r="B1290" t="str">
            <v>Recycling Credits-Leaves</v>
          </cell>
        </row>
        <row r="1291">
          <cell r="A1291" t="str">
            <v>zc048</v>
          </cell>
          <cell r="B1291" t="str">
            <v>Recycling credits - Mixed Plastic</v>
          </cell>
        </row>
        <row r="1292">
          <cell r="A1292" t="str">
            <v>zc049</v>
          </cell>
          <cell r="B1292" t="str">
            <v>Other Events</v>
          </cell>
        </row>
        <row r="1293">
          <cell r="A1293" t="str">
            <v>zc099</v>
          </cell>
          <cell r="B1293" t="str">
            <v>Sales Refunds</v>
          </cell>
        </row>
        <row r="1294">
          <cell r="A1294" t="str">
            <v>zd001</v>
          </cell>
          <cell r="B1294" t="str">
            <v>Catering lettings</v>
          </cell>
        </row>
        <row r="1295">
          <cell r="A1295" t="str">
            <v>zd003</v>
          </cell>
          <cell r="B1295" t="str">
            <v>Rent of rooms</v>
          </cell>
        </row>
        <row r="1296">
          <cell r="A1296" t="str">
            <v>zd006</v>
          </cell>
          <cell r="B1296" t="str">
            <v>Angling rights rents</v>
          </cell>
        </row>
        <row r="1297">
          <cell r="A1297" t="str">
            <v>zd007</v>
          </cell>
          <cell r="B1297" t="str">
            <v>Official searches (EEBC)</v>
          </cell>
        </row>
        <row r="1298">
          <cell r="A1298" t="str">
            <v>zd008</v>
          </cell>
          <cell r="B1298" t="str">
            <v>Domestic bin exchanges</v>
          </cell>
        </row>
        <row r="1299">
          <cell r="A1299" t="str">
            <v>zd009</v>
          </cell>
          <cell r="B1299" t="str">
            <v>Scheduled collection charges</v>
          </cell>
        </row>
        <row r="1300">
          <cell r="A1300" t="str">
            <v>zd010</v>
          </cell>
          <cell r="B1300" t="str">
            <v>Fees &amp; Charges</v>
          </cell>
        </row>
        <row r="1301">
          <cell r="A1301" t="str">
            <v>zd011</v>
          </cell>
          <cell r="B1301" t="str">
            <v>Stray dogs</v>
          </cell>
        </row>
        <row r="1302">
          <cell r="A1302" t="str">
            <v>zd012</v>
          </cell>
          <cell r="B1302" t="str">
            <v>Microwave oven testing</v>
          </cell>
        </row>
        <row r="1303">
          <cell r="A1303" t="str">
            <v>zd013</v>
          </cell>
          <cell r="B1303" t="str">
            <v>Licensing fees general</v>
          </cell>
        </row>
        <row r="1304">
          <cell r="A1304" t="str">
            <v>zd014</v>
          </cell>
          <cell r="B1304" t="str">
            <v>Commercial Medical waste charges</v>
          </cell>
        </row>
        <row r="1305">
          <cell r="A1305" t="str">
            <v>zd015</v>
          </cell>
          <cell r="B1305" t="str">
            <v>Domestic Medical waste charges</v>
          </cell>
        </row>
        <row r="1306">
          <cell r="A1306" t="str">
            <v>zd016</v>
          </cell>
          <cell r="B1306" t="str">
            <v>Income from CPZ permits</v>
          </cell>
        </row>
        <row r="1307">
          <cell r="A1307" t="str">
            <v>zd017</v>
          </cell>
          <cell r="B1307" t="str">
            <v>Car park fees - market traders</v>
          </cell>
        </row>
        <row r="1308">
          <cell r="A1308" t="str">
            <v>zd018</v>
          </cell>
          <cell r="B1308" t="str">
            <v>Car Park Permits - Adelphi Road</v>
          </cell>
        </row>
        <row r="1309">
          <cell r="A1309" t="str">
            <v>zd020</v>
          </cell>
          <cell r="B1309" t="str">
            <v>Car park fees - Upper high street</v>
          </cell>
        </row>
        <row r="1310">
          <cell r="A1310" t="str">
            <v>zd021</v>
          </cell>
          <cell r="B1310" t="str">
            <v>Car park fees - Depot road</v>
          </cell>
        </row>
        <row r="1311">
          <cell r="A1311" t="str">
            <v>zd022</v>
          </cell>
          <cell r="B1311" t="str">
            <v>Car park fees</v>
          </cell>
        </row>
        <row r="1312">
          <cell r="A1312" t="str">
            <v>zd023</v>
          </cell>
          <cell r="B1312" t="str">
            <v>Excess charges</v>
          </cell>
        </row>
        <row r="1313">
          <cell r="A1313" t="str">
            <v>zd024</v>
          </cell>
          <cell r="B1313" t="str">
            <v>Unclamping fees</v>
          </cell>
        </row>
        <row r="1314">
          <cell r="A1314" t="str">
            <v>zd025</v>
          </cell>
          <cell r="B1314" t="str">
            <v>Hairdressing charges</v>
          </cell>
        </row>
        <row r="1315">
          <cell r="A1315" t="str">
            <v>zd026</v>
          </cell>
          <cell r="B1315" t="str">
            <v>Blue Badge Parking fees</v>
          </cell>
        </row>
        <row r="1316">
          <cell r="A1316" t="str">
            <v>zd027</v>
          </cell>
          <cell r="B1316" t="str">
            <v>Laundry charges</v>
          </cell>
        </row>
        <row r="1317">
          <cell r="A1317" t="str">
            <v>zd028</v>
          </cell>
          <cell r="B1317" t="str">
            <v>Minibus charges</v>
          </cell>
        </row>
        <row r="1318">
          <cell r="A1318" t="str">
            <v>zd029</v>
          </cell>
          <cell r="B1318" t="str">
            <v>Community alarm charges</v>
          </cell>
        </row>
        <row r="1319">
          <cell r="A1319" t="str">
            <v>zd030</v>
          </cell>
          <cell r="B1319" t="str">
            <v>Planning application fees</v>
          </cell>
        </row>
        <row r="1320">
          <cell r="A1320" t="str">
            <v>zd031</v>
          </cell>
          <cell r="B1320" t="str">
            <v>Smokefree Fines - Fixed Penalty Notices</v>
          </cell>
        </row>
        <row r="1321">
          <cell r="A1321" t="str">
            <v>zd032</v>
          </cell>
          <cell r="B1321" t="str">
            <v>Bowls income</v>
          </cell>
        </row>
        <row r="1322">
          <cell r="A1322" t="str">
            <v>zd033</v>
          </cell>
          <cell r="B1322" t="str">
            <v>Pavilion hire</v>
          </cell>
        </row>
        <row r="1323">
          <cell r="A1323" t="str">
            <v>zd034</v>
          </cell>
          <cell r="B1323" t="str">
            <v>Hire of Hook Road arena</v>
          </cell>
        </row>
        <row r="1324">
          <cell r="A1324" t="str">
            <v>zd035</v>
          </cell>
          <cell r="B1324" t="str">
            <v>Cricket income</v>
          </cell>
        </row>
        <row r="1325">
          <cell r="A1325" t="str">
            <v>zd036</v>
          </cell>
          <cell r="B1325" t="str">
            <v>Football income</v>
          </cell>
        </row>
        <row r="1326">
          <cell r="A1326" t="str">
            <v>zd037</v>
          </cell>
          <cell r="B1326" t="str">
            <v>Tennis income</v>
          </cell>
        </row>
        <row r="1327">
          <cell r="A1327" t="str">
            <v>zd038</v>
          </cell>
          <cell r="B1327" t="str">
            <v>Netball income</v>
          </cell>
        </row>
        <row r="1328">
          <cell r="A1328" t="str">
            <v>zd039</v>
          </cell>
          <cell r="B1328" t="str">
            <v>Ranger events</v>
          </cell>
        </row>
        <row r="1329">
          <cell r="A1329" t="str">
            <v>zd040</v>
          </cell>
          <cell r="B1329" t="str">
            <v>Survey Report Fee</v>
          </cell>
        </row>
        <row r="1330">
          <cell r="A1330" t="str">
            <v>zd041</v>
          </cell>
          <cell r="B1330" t="str">
            <v>Hire charges</v>
          </cell>
        </row>
        <row r="1331">
          <cell r="A1331" t="str">
            <v>zd042</v>
          </cell>
          <cell r="B1331" t="str">
            <v>Letting fees</v>
          </cell>
        </row>
        <row r="1332">
          <cell r="A1332" t="str">
            <v>zd043</v>
          </cell>
          <cell r="B1332" t="str">
            <v>Membership fees - Playhouse</v>
          </cell>
        </row>
        <row r="1333">
          <cell r="A1333" t="str">
            <v>zd044</v>
          </cell>
          <cell r="B1333" t="str">
            <v>Membership Fees</v>
          </cell>
        </row>
        <row r="1334">
          <cell r="A1334" t="str">
            <v>zd045</v>
          </cell>
          <cell r="B1334" t="str">
            <v>Barbecue hire</v>
          </cell>
        </row>
        <row r="1335">
          <cell r="A1335" t="str">
            <v>zd046</v>
          </cell>
          <cell r="B1335" t="str">
            <v>Building hire</v>
          </cell>
        </row>
        <row r="1336">
          <cell r="A1336" t="str">
            <v>zd047</v>
          </cell>
          <cell r="B1336" t="str">
            <v>Grounds hire</v>
          </cell>
        </row>
        <row r="1337">
          <cell r="A1337" t="str">
            <v>zd048</v>
          </cell>
          <cell r="B1337" t="str">
            <v>Grazing licences</v>
          </cell>
        </row>
        <row r="1338">
          <cell r="A1338" t="str">
            <v>zd049</v>
          </cell>
          <cell r="B1338" t="str">
            <v>Stables licences</v>
          </cell>
        </row>
        <row r="1339">
          <cell r="A1339" t="str">
            <v>zd050</v>
          </cell>
          <cell r="B1339" t="str">
            <v>Catering licences</v>
          </cell>
        </row>
        <row r="1340">
          <cell r="A1340" t="str">
            <v>zd052</v>
          </cell>
          <cell r="B1340" t="str">
            <v>Ticket sales Community Performances</v>
          </cell>
        </row>
        <row r="1341">
          <cell r="A1341" t="str">
            <v>zd053</v>
          </cell>
          <cell r="B1341" t="str">
            <v>Exhibition commission</v>
          </cell>
        </row>
        <row r="1342">
          <cell r="A1342" t="str">
            <v>zd054</v>
          </cell>
          <cell r="B1342" t="str">
            <v>Herald of Spring receipts</v>
          </cell>
        </row>
        <row r="1343">
          <cell r="A1343" t="str">
            <v>zd055</v>
          </cell>
          <cell r="B1343" t="str">
            <v>Miscellaneous income</v>
          </cell>
        </row>
        <row r="1344">
          <cell r="A1344" t="str">
            <v>zd056</v>
          </cell>
          <cell r="B1344" t="str">
            <v>Income from services</v>
          </cell>
        </row>
        <row r="1345">
          <cell r="A1345" t="str">
            <v>zd057</v>
          </cell>
          <cell r="B1345" t="str">
            <v>Pre Application Advice Fees</v>
          </cell>
        </row>
        <row r="1346">
          <cell r="A1346" t="str">
            <v>zd058</v>
          </cell>
          <cell r="B1346" t="str">
            <v>Gift Voucher - Ticket Sales</v>
          </cell>
        </row>
        <row r="1347">
          <cell r="A1347" t="str">
            <v>zd059</v>
          </cell>
          <cell r="B1347" t="str">
            <v>Housing Act Enforcement Charges</v>
          </cell>
        </row>
        <row r="1348">
          <cell r="A1348" t="str">
            <v>zd060</v>
          </cell>
          <cell r="B1348" t="str">
            <v>Housing Act Fees</v>
          </cell>
        </row>
        <row r="1349">
          <cell r="A1349" t="str">
            <v>zd061</v>
          </cell>
          <cell r="B1349" t="str">
            <v>Recharges to tenants</v>
          </cell>
        </row>
        <row r="1350">
          <cell r="A1350" t="str">
            <v>zd062</v>
          </cell>
          <cell r="B1350" t="str">
            <v>Market stall fees</v>
          </cell>
        </row>
        <row r="1351">
          <cell r="A1351" t="str">
            <v>zd063</v>
          </cell>
          <cell r="B1351" t="str">
            <v>Transfer of Vehicle/Proprietorship</v>
          </cell>
        </row>
        <row r="1352">
          <cell r="A1352" t="str">
            <v>zd064</v>
          </cell>
          <cell r="B1352" t="str">
            <v>Vehicle &amp; Driver Sundries</v>
          </cell>
        </row>
        <row r="1353">
          <cell r="A1353" t="str">
            <v>zd065</v>
          </cell>
          <cell r="B1353" t="str">
            <v>Car park fees Dorset House</v>
          </cell>
        </row>
        <row r="1354">
          <cell r="A1354" t="str">
            <v>zd066</v>
          </cell>
          <cell r="B1354" t="str">
            <v>Car park fees High Street Ewell</v>
          </cell>
        </row>
        <row r="1355">
          <cell r="A1355" t="str">
            <v>zd067</v>
          </cell>
          <cell r="B1355" t="str">
            <v>Car Parking Licences Kingston Road</v>
          </cell>
        </row>
        <row r="1356">
          <cell r="A1356" t="str">
            <v>zd068</v>
          </cell>
          <cell r="B1356" t="str">
            <v>Concession</v>
          </cell>
        </row>
        <row r="1357">
          <cell r="A1357" t="str">
            <v>zd069</v>
          </cell>
          <cell r="B1357" t="str">
            <v>Service charges</v>
          </cell>
        </row>
        <row r="1358">
          <cell r="A1358" t="str">
            <v>zd070</v>
          </cell>
          <cell r="B1358" t="str">
            <v>Bathing charges</v>
          </cell>
        </row>
        <row r="1359">
          <cell r="A1359" t="str">
            <v>zd071</v>
          </cell>
          <cell r="B1359" t="str">
            <v>Receipts from staff health initiatives</v>
          </cell>
        </row>
        <row r="1360">
          <cell r="A1360" t="str">
            <v>zd074</v>
          </cell>
          <cell r="B1360" t="str">
            <v>Driver Knowledge Tests</v>
          </cell>
        </row>
        <row r="1361">
          <cell r="A1361" t="str">
            <v>zd075</v>
          </cell>
          <cell r="B1361" t="str">
            <v>Burial Rights</v>
          </cell>
        </row>
        <row r="1362">
          <cell r="A1362" t="str">
            <v>zd076</v>
          </cell>
          <cell r="B1362" t="str">
            <v>Memorials</v>
          </cell>
        </row>
        <row r="1363">
          <cell r="A1363" t="str">
            <v>zd077</v>
          </cell>
          <cell r="B1363" t="str">
            <v>Interments</v>
          </cell>
        </row>
        <row r="1364">
          <cell r="A1364" t="str">
            <v>zd078</v>
          </cell>
          <cell r="B1364" t="str">
            <v>Maintenance and Planting</v>
          </cell>
        </row>
        <row r="1365">
          <cell r="A1365" t="str">
            <v>zd079</v>
          </cell>
          <cell r="B1365" t="str">
            <v>Ticket Sales - Bourne Hall</v>
          </cell>
        </row>
        <row r="1366">
          <cell r="A1366" t="str">
            <v>zd080</v>
          </cell>
          <cell r="B1366" t="str">
            <v>Bourne Hall Daily Parking Permits</v>
          </cell>
        </row>
        <row r="1367">
          <cell r="A1367" t="str">
            <v>zd081</v>
          </cell>
          <cell r="B1367" t="str">
            <v>Countryside Income</v>
          </cell>
        </row>
        <row r="1368">
          <cell r="A1368" t="str">
            <v>zd083</v>
          </cell>
          <cell r="B1368" t="str">
            <v>Market Place lettings</v>
          </cell>
        </row>
        <row r="1369">
          <cell r="A1369" t="str">
            <v>zd085</v>
          </cell>
          <cell r="B1369" t="str">
            <v>Consignment Fees</v>
          </cell>
        </row>
        <row r="1370">
          <cell r="A1370" t="str">
            <v>zd090</v>
          </cell>
          <cell r="B1370" t="str">
            <v>HIA Fees</v>
          </cell>
        </row>
        <row r="1371">
          <cell r="A1371" t="str">
            <v>zd099</v>
          </cell>
          <cell r="B1371" t="str">
            <v>Fees &amp; charges - refunds</v>
          </cell>
        </row>
        <row r="1372">
          <cell r="A1372" t="str">
            <v>zd100</v>
          </cell>
          <cell r="B1372" t="str">
            <v>Car park fees - Town Hall (sats)</v>
          </cell>
        </row>
        <row r="1373">
          <cell r="A1373" t="str">
            <v>zd102</v>
          </cell>
          <cell r="B1373" t="str">
            <v xml:space="preserve">Car park fees - Town Hall </v>
          </cell>
        </row>
        <row r="1374">
          <cell r="A1374" t="str">
            <v>zd103</v>
          </cell>
          <cell r="B1374" t="str">
            <v>Car park fees - Hope Lodge car park</v>
          </cell>
        </row>
        <row r="1375">
          <cell r="A1375" t="str">
            <v>zd104</v>
          </cell>
          <cell r="B1375" t="str">
            <v>Shopping service charges</v>
          </cell>
        </row>
        <row r="1376">
          <cell r="A1376" t="str">
            <v>zd105</v>
          </cell>
          <cell r="B1376" t="str">
            <v>RHA Choice Based Letting funding</v>
          </cell>
        </row>
        <row r="1377">
          <cell r="A1377" t="str">
            <v>zd106</v>
          </cell>
          <cell r="B1377" t="str">
            <v>Income from Other Public Bodies</v>
          </cell>
        </row>
        <row r="1378">
          <cell r="A1378" t="str">
            <v>zd110</v>
          </cell>
          <cell r="B1378" t="str">
            <v>Pitch bookings</v>
          </cell>
        </row>
        <row r="1379">
          <cell r="A1379" t="str">
            <v>zd113</v>
          </cell>
          <cell r="B1379" t="str">
            <v>Car Park permits Hudson House (ex Wilk)</v>
          </cell>
        </row>
        <row r="1380">
          <cell r="A1380" t="str">
            <v>zd114</v>
          </cell>
          <cell r="B1380" t="str">
            <v>Banner boards income</v>
          </cell>
        </row>
        <row r="1381">
          <cell r="A1381" t="str">
            <v>zd115</v>
          </cell>
          <cell r="B1381" t="str">
            <v>Comm performance commission</v>
          </cell>
        </row>
        <row r="1382">
          <cell r="A1382" t="str">
            <v>zd116</v>
          </cell>
          <cell r="B1382" t="str">
            <v>Casual staff reimbursements</v>
          </cell>
        </row>
        <row r="1383">
          <cell r="A1383" t="str">
            <v>zd117</v>
          </cell>
          <cell r="B1383" t="str">
            <v>Routecall Incidental Hire Bus &amp; Driver</v>
          </cell>
        </row>
        <row r="1384">
          <cell r="A1384" t="str">
            <v>zd118</v>
          </cell>
          <cell r="B1384" t="str">
            <v>Advertising on Routecall Buses</v>
          </cell>
        </row>
        <row r="1385">
          <cell r="A1385" t="str">
            <v>zd119</v>
          </cell>
          <cell r="B1385" t="str">
            <v>Excursions</v>
          </cell>
        </row>
        <row r="1386">
          <cell r="A1386" t="str">
            <v>zd120</v>
          </cell>
          <cell r="B1386" t="str">
            <v>Ticket Sales for Non-Playhouse Events</v>
          </cell>
        </row>
        <row r="1387">
          <cell r="A1387" t="str">
            <v>zd122</v>
          </cell>
          <cell r="B1387" t="str">
            <v>Regularisation Fees</v>
          </cell>
        </row>
        <row r="1388">
          <cell r="A1388" t="str">
            <v>zd123</v>
          </cell>
          <cell r="B1388" t="str">
            <v>Building control fees</v>
          </cell>
        </row>
        <row r="1389">
          <cell r="A1389" t="str">
            <v>zd124</v>
          </cell>
          <cell r="B1389" t="str">
            <v>Criminal Record Bureau charges</v>
          </cell>
        </row>
        <row r="1390">
          <cell r="A1390" t="str">
            <v>zd126</v>
          </cell>
          <cell r="B1390" t="str">
            <v>Recycling Gate Fees-Trade cardboard</v>
          </cell>
        </row>
        <row r="1391">
          <cell r="A1391" t="str">
            <v>zd127</v>
          </cell>
          <cell r="B1391" t="str">
            <v>Recycling Gate Fees-Paper</v>
          </cell>
        </row>
        <row r="1392">
          <cell r="A1392" t="str">
            <v>zd128</v>
          </cell>
          <cell r="B1392" t="str">
            <v>Recycling Gate Fees-All Glass Types</v>
          </cell>
        </row>
        <row r="1393">
          <cell r="A1393" t="str">
            <v>zd129</v>
          </cell>
          <cell r="B1393" t="str">
            <v>Recycling Gate Fees-Cans</v>
          </cell>
        </row>
        <row r="1394">
          <cell r="A1394" t="str">
            <v>zd130</v>
          </cell>
          <cell r="B1394" t="str">
            <v>Recycling Gate Fees-Textiles</v>
          </cell>
        </row>
        <row r="1395">
          <cell r="A1395" t="str">
            <v>zd131</v>
          </cell>
          <cell r="B1395" t="str">
            <v>NLIS Land charge income</v>
          </cell>
        </row>
        <row r="1396">
          <cell r="A1396" t="str">
            <v>zd132</v>
          </cell>
          <cell r="B1396" t="str">
            <v>NLIS Transmission fees re land charges</v>
          </cell>
        </row>
        <row r="1397">
          <cell r="A1397" t="str">
            <v>zd133</v>
          </cell>
          <cell r="B1397" t="str">
            <v>Miscellaneous functions</v>
          </cell>
        </row>
        <row r="1398">
          <cell r="A1398" t="str">
            <v>zd134</v>
          </cell>
          <cell r="B1398" t="str">
            <v>Recycling Gate fees-Cardboard</v>
          </cell>
        </row>
        <row r="1399">
          <cell r="A1399" t="str">
            <v>zd135</v>
          </cell>
          <cell r="B1399" t="str">
            <v>Best value review unidentiied savings</v>
          </cell>
        </row>
        <row r="1400">
          <cell r="A1400" t="str">
            <v>zd136</v>
          </cell>
          <cell r="B1400" t="str">
            <v>Licensing fees liquor &amp; gambling</v>
          </cell>
        </row>
        <row r="1401">
          <cell r="A1401" t="str">
            <v>zd137</v>
          </cell>
          <cell r="B1401" t="str">
            <v>Charges for arbitration on high hedges</v>
          </cell>
        </row>
        <row r="1402">
          <cell r="A1402" t="str">
            <v>zd138</v>
          </cell>
          <cell r="B1402" t="str">
            <v>Market cleansing &amp; mgmt fee charges</v>
          </cell>
        </row>
        <row r="1403">
          <cell r="A1403" t="str">
            <v>zd139</v>
          </cell>
          <cell r="B1403" t="str">
            <v>Car park fees - West Hill</v>
          </cell>
        </row>
        <row r="1404">
          <cell r="A1404" t="str">
            <v>zd140</v>
          </cell>
          <cell r="B1404" t="str">
            <v>HMO licence fees</v>
          </cell>
        </row>
        <row r="1405">
          <cell r="A1405" t="str">
            <v>zd141</v>
          </cell>
          <cell r="B1405" t="str">
            <v>Food hygiene training fees</v>
          </cell>
        </row>
        <row r="1406">
          <cell r="A1406" t="str">
            <v>zd142</v>
          </cell>
          <cell r="B1406" t="str">
            <v>Partnership BR applications</v>
          </cell>
        </row>
        <row r="1407">
          <cell r="A1407" t="str">
            <v>zd143</v>
          </cell>
          <cell r="B1407" t="str">
            <v>Installation of key boxes</v>
          </cell>
        </row>
        <row r="1408">
          <cell r="A1408" t="str">
            <v>zd144</v>
          </cell>
          <cell r="B1408" t="str">
            <v>Gambling act fees</v>
          </cell>
        </row>
        <row r="1409">
          <cell r="A1409" t="str">
            <v>zd145</v>
          </cell>
          <cell r="B1409" t="str">
            <v>Booking fees</v>
          </cell>
        </row>
        <row r="1410">
          <cell r="A1410" t="str">
            <v>zd146</v>
          </cell>
          <cell r="B1410" t="str">
            <v>Salary sacrifice deductions from pay</v>
          </cell>
        </row>
        <row r="1411">
          <cell r="A1411" t="str">
            <v>zd147</v>
          </cell>
          <cell r="B1411" t="str">
            <v>Miscellaneous income gross of VAT</v>
          </cell>
        </row>
        <row r="1412">
          <cell r="A1412" t="str">
            <v>zd148</v>
          </cell>
          <cell r="B1412" t="str">
            <v>Events income</v>
          </cell>
        </row>
        <row r="1413">
          <cell r="A1413" t="str">
            <v>zd149</v>
          </cell>
          <cell r="B1413" t="str">
            <v>Miscellaneous income low rate VAT 5%</v>
          </cell>
        </row>
        <row r="1414">
          <cell r="A1414" t="str">
            <v>zd150</v>
          </cell>
          <cell r="B1414" t="str">
            <v>Gambling Act Licensing Fees</v>
          </cell>
        </row>
        <row r="1415">
          <cell r="A1415" t="str">
            <v>zd151</v>
          </cell>
          <cell r="B1415" t="str">
            <v>Miscellaneous income VAT 17.5%</v>
          </cell>
        </row>
        <row r="1416">
          <cell r="A1416" t="str">
            <v>zd152</v>
          </cell>
          <cell r="B1416" t="str">
            <v>Lost pendant replacement charge</v>
          </cell>
        </row>
        <row r="1417">
          <cell r="A1417" t="str">
            <v>zd153</v>
          </cell>
          <cell r="B1417" t="str">
            <v>Memorial receipts e.g Park benches trees</v>
          </cell>
        </row>
        <row r="1418">
          <cell r="A1418" t="str">
            <v>zd154</v>
          </cell>
          <cell r="B1418" t="str">
            <v>Recycling Gate Fees-Plastic</v>
          </cell>
        </row>
        <row r="1419">
          <cell r="A1419" t="str">
            <v>zd155</v>
          </cell>
          <cell r="B1419" t="str">
            <v>Security deposits</v>
          </cell>
        </row>
        <row r="1420">
          <cell r="A1420" t="str">
            <v>zd156</v>
          </cell>
          <cell r="B1420" t="str">
            <v>Waste Enforcement Fines</v>
          </cell>
        </row>
        <row r="1421">
          <cell r="A1421" t="str">
            <v>zd157</v>
          </cell>
          <cell r="B1421" t="str">
            <v>Personal search (LCR &amp; Questiionnaire)</v>
          </cell>
        </row>
        <row r="1422">
          <cell r="A1422" t="str">
            <v>zd158</v>
          </cell>
          <cell r="B1422" t="str">
            <v>Access to records (Land charges)</v>
          </cell>
        </row>
        <row r="1423">
          <cell r="A1423" t="str">
            <v>zd159</v>
          </cell>
          <cell r="B1423" t="str">
            <v>Annual event income</v>
          </cell>
        </row>
        <row r="1424">
          <cell r="A1424" t="str">
            <v>zd160</v>
          </cell>
          <cell r="B1424" t="str">
            <v>Printing charges for external customers</v>
          </cell>
        </row>
        <row r="1425">
          <cell r="A1425" t="str">
            <v>zd161</v>
          </cell>
          <cell r="B1425" t="str">
            <v>FSA Evaluation course fees</v>
          </cell>
        </row>
        <row r="1426">
          <cell r="A1426" t="str">
            <v>zd162</v>
          </cell>
          <cell r="B1426" t="str">
            <v>Pre planning advice</v>
          </cell>
        </row>
        <row r="1427">
          <cell r="A1427" t="str">
            <v>zd163</v>
          </cell>
          <cell r="B1427" t="str">
            <v>Abandoned Vehicles removal fees</v>
          </cell>
        </row>
        <row r="1428">
          <cell r="A1428" t="str">
            <v>zd164</v>
          </cell>
          <cell r="B1428" t="str">
            <v>Licence to occupy (premises)</v>
          </cell>
        </row>
        <row r="1429">
          <cell r="A1429" t="str">
            <v>zd165</v>
          </cell>
          <cell r="B1429" t="str">
            <v>Summerschool Income-Playhouse</v>
          </cell>
        </row>
        <row r="1430">
          <cell r="A1430" t="str">
            <v>zd166</v>
          </cell>
          <cell r="B1430" t="str">
            <v>Events on Epsom Downs (EWDC)</v>
          </cell>
        </row>
        <row r="1431">
          <cell r="A1431" t="str">
            <v>zd167</v>
          </cell>
          <cell r="B1431" t="str">
            <v>YLD income (vatable)</v>
          </cell>
        </row>
        <row r="1432">
          <cell r="A1432" t="str">
            <v>zd168</v>
          </cell>
          <cell r="B1432" t="str">
            <v>Radar key sales Town Hall</v>
          </cell>
        </row>
        <row r="1433">
          <cell r="A1433" t="str">
            <v>zd169</v>
          </cell>
          <cell r="B1433" t="str">
            <v>Street naming and numbering fees</v>
          </cell>
        </row>
        <row r="1434">
          <cell r="A1434" t="str">
            <v>zd170</v>
          </cell>
          <cell r="B1434" t="str">
            <v>Removal of wasps and rats</v>
          </cell>
        </row>
        <row r="1435">
          <cell r="A1435" t="str">
            <v>zd171</v>
          </cell>
          <cell r="B1435" t="str">
            <v>Shopmobility usage charges</v>
          </cell>
        </row>
        <row r="1436">
          <cell r="A1436" t="str">
            <v>zd198</v>
          </cell>
          <cell r="B1436" t="str">
            <v>Prepay discount card</v>
          </cell>
        </row>
        <row r="1437">
          <cell r="A1437" t="str">
            <v>zd199</v>
          </cell>
          <cell r="B1437" t="str">
            <v>Discretionary discounts Fees and charges</v>
          </cell>
        </row>
        <row r="1438">
          <cell r="A1438" t="str">
            <v>ze001</v>
          </cell>
          <cell r="B1438" t="str">
            <v>Rent</v>
          </cell>
        </row>
        <row r="1439">
          <cell r="A1439" t="str">
            <v>ze002</v>
          </cell>
          <cell r="B1439" t="str">
            <v>Staff property rent</v>
          </cell>
        </row>
        <row r="1440">
          <cell r="A1440" t="str">
            <v>ze003</v>
          </cell>
          <cell r="B1440" t="str">
            <v>Equestrian centre rent</v>
          </cell>
        </row>
        <row r="1441">
          <cell r="A1441" t="str">
            <v>ze004</v>
          </cell>
          <cell r="B1441" t="str">
            <v>Farm centre rent</v>
          </cell>
        </row>
        <row r="1442">
          <cell r="A1442" t="str">
            <v>ze005</v>
          </cell>
          <cell r="B1442" t="str">
            <v>Golf centre rent</v>
          </cell>
        </row>
        <row r="1443">
          <cell r="A1443" t="str">
            <v>ze007</v>
          </cell>
          <cell r="B1443" t="str">
            <v>Leased property rents</v>
          </cell>
        </row>
        <row r="1444">
          <cell r="A1444" t="str">
            <v>ze008</v>
          </cell>
          <cell r="B1444" t="str">
            <v>Building rents</v>
          </cell>
        </row>
        <row r="1445">
          <cell r="A1445" t="str">
            <v>ze009</v>
          </cell>
          <cell r="B1445" t="str">
            <v>Garage rents</v>
          </cell>
        </row>
        <row r="1446">
          <cell r="A1446" t="str">
            <v>ze010</v>
          </cell>
          <cell r="B1446" t="str">
            <v>Rent of allotments</v>
          </cell>
        </row>
        <row r="1447">
          <cell r="A1447" t="str">
            <v>ze011</v>
          </cell>
          <cell r="B1447" t="str">
            <v>Gypsy caravan site rents</v>
          </cell>
        </row>
        <row r="1448">
          <cell r="A1448" t="str">
            <v>ze012</v>
          </cell>
          <cell r="B1448" t="str">
            <v>Wayleaves</v>
          </cell>
        </row>
        <row r="1449">
          <cell r="A1449" t="str">
            <v>ze013</v>
          </cell>
          <cell r="B1449" t="str">
            <v>B &amp; B accommodation charges</v>
          </cell>
        </row>
        <row r="1450">
          <cell r="A1450" t="str">
            <v>ze014</v>
          </cell>
          <cell r="B1450" t="str">
            <v>Rent of room G</v>
          </cell>
        </row>
        <row r="1451">
          <cell r="A1451" t="str">
            <v>ze015</v>
          </cell>
          <cell r="B1451" t="str">
            <v>Rent of rooms to SCOLA</v>
          </cell>
        </row>
        <row r="1452">
          <cell r="A1452" t="str">
            <v>ze016</v>
          </cell>
          <cell r="B1452" t="str">
            <v>Rent for Nursery Lodge</v>
          </cell>
        </row>
        <row r="1453">
          <cell r="A1453" t="str">
            <v>ze017</v>
          </cell>
          <cell r="B1453" t="str">
            <v>Recharges to tenants</v>
          </cell>
        </row>
        <row r="1454">
          <cell r="A1454" t="str">
            <v>ze020</v>
          </cell>
          <cell r="B1454" t="str">
            <v>Lease of land</v>
          </cell>
        </row>
        <row r="1455">
          <cell r="A1455" t="str">
            <v>ze021</v>
          </cell>
          <cell r="B1455" t="str">
            <v>Cafe rent</v>
          </cell>
        </row>
        <row r="1456">
          <cell r="A1456" t="str">
            <v>ze022</v>
          </cell>
          <cell r="B1456" t="str">
            <v>Back and head rent</v>
          </cell>
        </row>
        <row r="1457">
          <cell r="A1457" t="str">
            <v>ze023</v>
          </cell>
          <cell r="B1457" t="str">
            <v>Licence</v>
          </cell>
        </row>
        <row r="1458">
          <cell r="A1458" t="str">
            <v>ze024</v>
          </cell>
          <cell r="B1458" t="str">
            <v>Rent review high level budget</v>
          </cell>
        </row>
        <row r="1459">
          <cell r="A1459" t="str">
            <v>ze025</v>
          </cell>
          <cell r="B1459" t="str">
            <v>DX licence for collection in Town Hall</v>
          </cell>
        </row>
        <row r="1460">
          <cell r="A1460" t="str">
            <v>ze032</v>
          </cell>
          <cell r="B1460" t="str">
            <v>Prior Year Back &amp; Head Rent</v>
          </cell>
        </row>
        <row r="1461">
          <cell r="A1461" t="str">
            <v>ze099</v>
          </cell>
          <cell r="B1461" t="str">
            <v>Rents - refunds</v>
          </cell>
        </row>
        <row r="1462">
          <cell r="A1462" t="str">
            <v>zf001</v>
          </cell>
          <cell r="B1462" t="str">
            <v>Interest on mortgages</v>
          </cell>
        </row>
        <row r="1463">
          <cell r="A1463" t="str">
            <v>zf002</v>
          </cell>
          <cell r="B1463" t="str">
            <v>Interest on balances</v>
          </cell>
        </row>
        <row r="1464">
          <cell r="A1464" t="str">
            <v>zf003</v>
          </cell>
          <cell r="B1464" t="str">
            <v>Other interest</v>
          </cell>
        </row>
        <row r="1465">
          <cell r="A1465" t="str">
            <v>zf004</v>
          </cell>
          <cell r="B1465" t="str">
            <v>Interest on gilts</v>
          </cell>
        </row>
        <row r="1466">
          <cell r="A1466" t="str">
            <v>zf005</v>
          </cell>
          <cell r="B1466" t="str">
            <v>Interest on debtor balances</v>
          </cell>
        </row>
        <row r="1467">
          <cell r="A1467" t="str">
            <v>zg005</v>
          </cell>
          <cell r="B1467" t="str">
            <v>Income from services</v>
          </cell>
        </row>
        <row r="1468">
          <cell r="A1468" t="str">
            <v>zg006</v>
          </cell>
          <cell r="B1468" t="str">
            <v>Internal charges</v>
          </cell>
        </row>
        <row r="1469">
          <cell r="A1469" t="str">
            <v>zg007</v>
          </cell>
          <cell r="B1469" t="str">
            <v>Transfer to personal accounts</v>
          </cell>
        </row>
        <row r="1470">
          <cell r="A1470" t="str">
            <v>zg010</v>
          </cell>
          <cell r="B1470" t="str">
            <v>Cheques written back</v>
          </cell>
        </row>
        <row r="1471">
          <cell r="A1471" t="str">
            <v>zg016</v>
          </cell>
          <cell r="B1471" t="str">
            <v>Recharged to other accounts</v>
          </cell>
        </row>
        <row r="1472">
          <cell r="A1472" t="str">
            <v>zg018</v>
          </cell>
          <cell r="B1472" t="str">
            <v>Car Park Permits Disabled</v>
          </cell>
        </row>
        <row r="1473">
          <cell r="A1473" t="str">
            <v>zg019</v>
          </cell>
          <cell r="B1473" t="str">
            <v>Car Park Permits Dorset House</v>
          </cell>
        </row>
        <row r="1474">
          <cell r="A1474" t="str">
            <v>zg020</v>
          </cell>
          <cell r="B1474" t="str">
            <v>ood cheques written back</v>
          </cell>
        </row>
        <row r="1475">
          <cell r="A1475" t="str">
            <v>zg022</v>
          </cell>
          <cell r="B1475" t="str">
            <v>Car parking permits - staff parking</v>
          </cell>
        </row>
        <row r="1476">
          <cell r="A1476" t="str">
            <v>zg023</v>
          </cell>
          <cell r="B1476" t="str">
            <v>Car park fees - parking permits</v>
          </cell>
        </row>
        <row r="1477">
          <cell r="A1477" t="str">
            <v>zg025</v>
          </cell>
          <cell r="B1477" t="str">
            <v>Market Fleet Recharge - Revenue</v>
          </cell>
        </row>
        <row r="1478">
          <cell r="A1478" t="str">
            <v>zg028</v>
          </cell>
          <cell r="B1478" t="str">
            <v>Write back missing cheques</v>
          </cell>
        </row>
        <row r="1479">
          <cell r="A1479" t="str">
            <v>zg030</v>
          </cell>
          <cell r="B1479" t="str">
            <v>HB Payee typo error write backs</v>
          </cell>
        </row>
        <row r="1480">
          <cell r="A1480" t="str">
            <v>zg031</v>
          </cell>
          <cell r="B1480" t="str">
            <v>HB Rejected BACS payment write backs</v>
          </cell>
        </row>
        <row r="1481">
          <cell r="A1481" t="str">
            <v>zg034</v>
          </cell>
          <cell r="B1481" t="str">
            <v>Cash office unidentified receipts</v>
          </cell>
        </row>
        <row r="1482">
          <cell r="A1482" t="str">
            <v>zg035</v>
          </cell>
          <cell r="B1482" t="str">
            <v>car park permits - Wilkinsons</v>
          </cell>
        </row>
        <row r="1483">
          <cell r="A1483" t="str">
            <v>zg036</v>
          </cell>
          <cell r="B1483" t="str">
            <v>Adjustments re Coll Fund I&amp;E</v>
          </cell>
        </row>
        <row r="1484">
          <cell r="A1484" t="str">
            <v>zg037</v>
          </cell>
          <cell r="B1484" t="str">
            <v>residents permits-Zone A Hook Field</v>
          </cell>
        </row>
        <row r="1485">
          <cell r="A1485" t="str">
            <v>zg038</v>
          </cell>
          <cell r="B1485" t="str">
            <v>residents permits-Zone B Marshalls Close</v>
          </cell>
        </row>
        <row r="1486">
          <cell r="A1486" t="str">
            <v>zg039</v>
          </cell>
          <cell r="B1486" t="str">
            <v>residents permits-Zone C Burnette Grove</v>
          </cell>
        </row>
        <row r="1487">
          <cell r="A1487" t="str">
            <v>zg135</v>
          </cell>
          <cell r="B1487" t="str">
            <v>Corporate Savings unidentified</v>
          </cell>
        </row>
        <row r="1488">
          <cell r="A1488" t="str">
            <v>zg136</v>
          </cell>
          <cell r="B1488" t="str">
            <v>New income to be identified in year</v>
          </cell>
        </row>
        <row r="1489">
          <cell r="A1489" t="str">
            <v>zg137</v>
          </cell>
          <cell r="B1489" t="str">
            <v>Efficicency savings  to offset price inf</v>
          </cell>
        </row>
        <row r="1490">
          <cell r="A1490" t="str">
            <v>zg138</v>
          </cell>
          <cell r="B1490" t="str">
            <v>Efficiency savings 2013</v>
          </cell>
        </row>
        <row r="1491">
          <cell r="A1491" t="str">
            <v>zh001</v>
          </cell>
          <cell r="B1491" t="str">
            <v>Shopping costs recovered</v>
          </cell>
        </row>
      </sheetData>
      <sheetData sheetId="1">
        <row r="1">
          <cell r="A1" t="str">
            <v>10100</v>
          </cell>
          <cell r="B1" t="str">
            <v>Other Land  &amp; Buildings</v>
          </cell>
        </row>
        <row r="2">
          <cell r="A2" t="str">
            <v>10110</v>
          </cell>
          <cell r="B2" t="str">
            <v>Community assets</v>
          </cell>
        </row>
        <row r="3">
          <cell r="A3" t="str">
            <v>10120</v>
          </cell>
          <cell r="B3" t="str">
            <v>Vehicles, Plant &amp; Equipment</v>
          </cell>
        </row>
        <row r="4">
          <cell r="A4" t="str">
            <v>10130</v>
          </cell>
          <cell r="B4" t="str">
            <v>Infrastructure Assets</v>
          </cell>
        </row>
        <row r="5">
          <cell r="A5" t="str">
            <v>10140</v>
          </cell>
          <cell r="B5" t="str">
            <v>Investment Properties</v>
          </cell>
        </row>
        <row r="6">
          <cell r="A6" t="str">
            <v>10141</v>
          </cell>
          <cell r="B6" t="str">
            <v>Investment Properties - Liabilities</v>
          </cell>
        </row>
        <row r="7">
          <cell r="A7" t="str">
            <v>10142</v>
          </cell>
          <cell r="B7" t="str">
            <v>Deferred liability lease payment &gt; 1 yr</v>
          </cell>
        </row>
        <row r="8">
          <cell r="A8" t="str">
            <v>10143</v>
          </cell>
          <cell r="B8" t="str">
            <v>Deferred liability within 1 year</v>
          </cell>
        </row>
        <row r="9">
          <cell r="A9" t="str">
            <v>10145</v>
          </cell>
          <cell r="B9" t="str">
            <v>Assets under construction</v>
          </cell>
        </row>
        <row r="10">
          <cell r="A10" t="str">
            <v>10146</v>
          </cell>
          <cell r="B10" t="str">
            <v>Assets Held for Sale</v>
          </cell>
        </row>
        <row r="11">
          <cell r="A11" t="str">
            <v>10147</v>
          </cell>
          <cell r="B11" t="str">
            <v>Heritage assets</v>
          </cell>
        </row>
        <row r="12">
          <cell r="A12" t="str">
            <v>11100</v>
          </cell>
          <cell r="B12" t="str">
            <v>Capital schemes salaries</v>
          </cell>
        </row>
        <row r="13">
          <cell r="A13" t="str">
            <v>11109</v>
          </cell>
          <cell r="B13" t="str">
            <v>Town hall rear access</v>
          </cell>
        </row>
        <row r="14">
          <cell r="A14" t="str">
            <v>11112</v>
          </cell>
          <cell r="B14" t="str">
            <v>Environmental Improvements(ex resid imp)</v>
          </cell>
        </row>
        <row r="15">
          <cell r="A15" t="str">
            <v>11120</v>
          </cell>
          <cell r="B15" t="str">
            <v>Container Replacement Programme</v>
          </cell>
        </row>
        <row r="16">
          <cell r="A16" t="str">
            <v>11124</v>
          </cell>
          <cell r="B16" t="str">
            <v>Town Centre Environmental  enhancements</v>
          </cell>
        </row>
        <row r="17">
          <cell r="A17" t="str">
            <v>11131</v>
          </cell>
          <cell r="B17" t="str">
            <v>Lighting safety improvements</v>
          </cell>
        </row>
        <row r="18">
          <cell r="A18" t="str">
            <v>11133</v>
          </cell>
          <cell r="B18" t="str">
            <v>Ashley Centre MSCP</v>
          </cell>
        </row>
        <row r="19">
          <cell r="A19" t="str">
            <v>11134</v>
          </cell>
          <cell r="B19" t="str">
            <v>Heritage grant scheme</v>
          </cell>
        </row>
        <row r="20">
          <cell r="A20" t="str">
            <v>11136</v>
          </cell>
          <cell r="B20" t="str">
            <v>Ewell village environmental improvements</v>
          </cell>
        </row>
        <row r="21">
          <cell r="A21" t="str">
            <v>11137</v>
          </cell>
          <cell r="B21" t="str">
            <v>Mobile CCTV Cameras</v>
          </cell>
        </row>
        <row r="22">
          <cell r="A22" t="str">
            <v>11138</v>
          </cell>
          <cell r="B22" t="str">
            <v>Street Furniture</v>
          </cell>
        </row>
        <row r="23">
          <cell r="A23" t="str">
            <v>11141</v>
          </cell>
          <cell r="B23" t="str">
            <v>Hook Road MSCP improvements</v>
          </cell>
        </row>
        <row r="24">
          <cell r="A24" t="str">
            <v>11143</v>
          </cell>
          <cell r="B24" t="str">
            <v>Graffiti removal equipment</v>
          </cell>
        </row>
        <row r="25">
          <cell r="A25" t="str">
            <v>11144</v>
          </cell>
          <cell r="B25" t="str">
            <v>Pay &amp; display machine replacement</v>
          </cell>
        </row>
        <row r="26">
          <cell r="A26" t="str">
            <v>11146</v>
          </cell>
          <cell r="B26" t="str">
            <v>Green Waste Strategy</v>
          </cell>
        </row>
        <row r="27">
          <cell r="A27" t="str">
            <v>11147</v>
          </cell>
          <cell r="B27" t="str">
            <v>CCTV Transfer of monitoring to Elmbridge</v>
          </cell>
        </row>
        <row r="28">
          <cell r="A28" t="str">
            <v>11148</v>
          </cell>
          <cell r="B28" t="str">
            <v>Depot &amp; UHS car park height restriction</v>
          </cell>
        </row>
        <row r="29">
          <cell r="A29" t="str">
            <v>11149</v>
          </cell>
          <cell r="B29" t="str">
            <v>Epsom Town Centre CCTV Enhancement</v>
          </cell>
        </row>
        <row r="30">
          <cell r="A30" t="str">
            <v>11150</v>
          </cell>
          <cell r="B30" t="str">
            <v>Environmental Improvement - Traffic Mgmt</v>
          </cell>
        </row>
        <row r="31">
          <cell r="A31" t="str">
            <v>11151</v>
          </cell>
          <cell r="B31" t="str">
            <v>Surface Car Parks CCTV Enhancement</v>
          </cell>
        </row>
        <row r="32">
          <cell r="A32" t="str">
            <v>11152</v>
          </cell>
          <cell r="B32" t="str">
            <v>Car Park Signage</v>
          </cell>
        </row>
        <row r="33">
          <cell r="A33" t="str">
            <v>11153</v>
          </cell>
          <cell r="B33" t="str">
            <v>Replacement of Spur Handheld Computers</v>
          </cell>
        </row>
        <row r="34">
          <cell r="A34" t="str">
            <v>11154</v>
          </cell>
          <cell r="B34" t="str">
            <v>Car Park Scrubbing Machine</v>
          </cell>
        </row>
        <row r="35">
          <cell r="A35" t="str">
            <v>11155</v>
          </cell>
          <cell r="B35" t="str">
            <v>Waste Strategy</v>
          </cell>
        </row>
        <row r="36">
          <cell r="A36" t="str">
            <v>11156</v>
          </cell>
          <cell r="B36" t="str">
            <v>Town Hall Square</v>
          </cell>
        </row>
        <row r="37">
          <cell r="A37" t="str">
            <v>11157</v>
          </cell>
          <cell r="B37" t="str">
            <v>Ashley Centre Car Park Disabled Parking</v>
          </cell>
        </row>
        <row r="38">
          <cell r="A38" t="str">
            <v>11158</v>
          </cell>
          <cell r="B38" t="str">
            <v>CCTV Station Approach/Hudson House</v>
          </cell>
        </row>
        <row r="39">
          <cell r="A39" t="str">
            <v>11159</v>
          </cell>
          <cell r="B39" t="str">
            <v>Ewell Station - Railway Crime Red Policy</v>
          </cell>
        </row>
        <row r="40">
          <cell r="A40" t="str">
            <v>11160</v>
          </cell>
          <cell r="B40" t="str">
            <v>Ewell Village Re-paving Phase 2</v>
          </cell>
        </row>
        <row r="41">
          <cell r="A41" t="str">
            <v>11161</v>
          </cell>
          <cell r="B41" t="str">
            <v>MSCP Energy Efficiency Reduction</v>
          </cell>
        </row>
        <row r="42">
          <cell r="A42" t="str">
            <v>11162</v>
          </cell>
          <cell r="B42" t="str">
            <v>Ashley Centre Car Park Parapet Fence</v>
          </cell>
        </row>
        <row r="43">
          <cell r="A43" t="str">
            <v>11163</v>
          </cell>
          <cell r="B43" t="str">
            <v>Repl of Barrier Cont Park at Ashley Cent</v>
          </cell>
        </row>
        <row r="44">
          <cell r="A44" t="str">
            <v>11164</v>
          </cell>
          <cell r="B44" t="str">
            <v>Barrier Parking at Hook Rd MSCP</v>
          </cell>
        </row>
        <row r="45">
          <cell r="A45" t="str">
            <v>11165</v>
          </cell>
          <cell r="B45" t="str">
            <v>Conversion car parks barrier controlled</v>
          </cell>
        </row>
        <row r="46">
          <cell r="A46" t="str">
            <v>11166</v>
          </cell>
          <cell r="B46" t="str">
            <v>Ashley Centre MSCP -Waterproofing</v>
          </cell>
        </row>
        <row r="47">
          <cell r="A47" t="str">
            <v>11167</v>
          </cell>
          <cell r="B47" t="str">
            <v>Ashley Centre MSCP-Capping to Upp Floor</v>
          </cell>
        </row>
        <row r="48">
          <cell r="A48" t="str">
            <v>11168</v>
          </cell>
          <cell r="B48" t="str">
            <v>100 Spaces on the Roof of Hook RD MSCP</v>
          </cell>
        </row>
        <row r="49">
          <cell r="A49" t="str">
            <v>11170</v>
          </cell>
          <cell r="B49" t="str">
            <v>Lower Mill Weir Repairs</v>
          </cell>
        </row>
        <row r="50">
          <cell r="A50" t="str">
            <v>11171</v>
          </cell>
          <cell r="B50" t="str">
            <v>Waste Strategy - Replacement containers</v>
          </cell>
        </row>
        <row r="51">
          <cell r="A51" t="str">
            <v>12000</v>
          </cell>
          <cell r="B51" t="str">
            <v>Intangible assets</v>
          </cell>
        </row>
        <row r="52">
          <cell r="A52" t="str">
            <v>12101</v>
          </cell>
          <cell r="B52" t="str">
            <v>IT Replacement Hardware</v>
          </cell>
        </row>
        <row r="53">
          <cell r="A53" t="str">
            <v>12106</v>
          </cell>
          <cell r="B53" t="str">
            <v>Network development</v>
          </cell>
        </row>
        <row r="54">
          <cell r="A54" t="str">
            <v>12126</v>
          </cell>
          <cell r="B54" t="str">
            <v>Customer Contact Centre</v>
          </cell>
        </row>
        <row r="55">
          <cell r="A55" t="str">
            <v>13100</v>
          </cell>
          <cell r="B55" t="str">
            <v>Parks Building Refurbishment</v>
          </cell>
        </row>
        <row r="56">
          <cell r="A56" t="str">
            <v>13101</v>
          </cell>
          <cell r="B56" t="str">
            <v>Court Rec Older Children facility</v>
          </cell>
        </row>
        <row r="57">
          <cell r="A57" t="str">
            <v>13108</v>
          </cell>
          <cell r="B57" t="str">
            <v>Rainbow Leisure Redevelopment</v>
          </cell>
        </row>
        <row r="58">
          <cell r="A58" t="str">
            <v>13117</v>
          </cell>
          <cell r="B58" t="str">
            <v>Countryside improvements</v>
          </cell>
        </row>
        <row r="59">
          <cell r="A59" t="str">
            <v>13148</v>
          </cell>
          <cell r="B59" t="str">
            <v>Hospital Cluster Design</v>
          </cell>
        </row>
        <row r="60">
          <cell r="A60" t="str">
            <v>13149</v>
          </cell>
          <cell r="B60" t="str">
            <v>Enhancements of children`s playgrounds</v>
          </cell>
        </row>
        <row r="61">
          <cell r="A61" t="str">
            <v>13152</v>
          </cell>
          <cell r="B61" t="str">
            <v>Long Grove Park Reinstatement</v>
          </cell>
        </row>
        <row r="62">
          <cell r="A62" t="str">
            <v>13153</v>
          </cell>
          <cell r="B62" t="str">
            <v>Long Grove Park Play Equipment</v>
          </cell>
        </row>
        <row r="63">
          <cell r="A63" t="str">
            <v>13155</v>
          </cell>
          <cell r="B63" t="str">
            <v>Horton Pavilion refurbishment</v>
          </cell>
        </row>
        <row r="64">
          <cell r="A64" t="str">
            <v>13156</v>
          </cell>
          <cell r="B64" t="str">
            <v>Horton CP Property refurbishment</v>
          </cell>
        </row>
        <row r="65">
          <cell r="A65" t="str">
            <v>13157</v>
          </cell>
          <cell r="B65" t="str">
            <v>Horton CP Improvement</v>
          </cell>
        </row>
        <row r="66">
          <cell r="A66" t="str">
            <v>13158</v>
          </cell>
          <cell r="B66" t="str">
            <v>St Ebbas &amp; arena improvement</v>
          </cell>
        </row>
        <row r="67">
          <cell r="A67" t="str">
            <v>13167</v>
          </cell>
          <cell r="B67" t="str">
            <v>Hogsmill / Bonesgate improvements</v>
          </cell>
        </row>
        <row r="68">
          <cell r="A68" t="str">
            <v>13168</v>
          </cell>
          <cell r="B68" t="str">
            <v>Parks Development</v>
          </cell>
        </row>
        <row r="69">
          <cell r="A69" t="str">
            <v>13173</v>
          </cell>
          <cell r="B69" t="str">
            <v>Great Pond Epsom Common</v>
          </cell>
        </row>
        <row r="70">
          <cell r="A70" t="str">
            <v>13174</v>
          </cell>
          <cell r="B70" t="str">
            <v>Banqueting Site</v>
          </cell>
        </row>
        <row r="71">
          <cell r="A71" t="str">
            <v>13176</v>
          </cell>
          <cell r="B71" t="str">
            <v>Auriol Park new pavilion</v>
          </cell>
        </row>
        <row r="72">
          <cell r="A72" t="str">
            <v>13177</v>
          </cell>
          <cell r="B72" t="str">
            <v>Horton Chapel Conversion</v>
          </cell>
        </row>
        <row r="73">
          <cell r="A73" t="str">
            <v>13178</v>
          </cell>
          <cell r="B73" t="str">
            <v>St Ebbas pavillion</v>
          </cell>
        </row>
        <row r="74">
          <cell r="A74" t="str">
            <v>13179</v>
          </cell>
          <cell r="B74" t="str">
            <v>Children's playground Alexandra rec</v>
          </cell>
        </row>
        <row r="75">
          <cell r="A75" t="str">
            <v>13180</v>
          </cell>
          <cell r="B75" t="str">
            <v>Children's playground Gibraltar rec</v>
          </cell>
        </row>
        <row r="76">
          <cell r="A76" t="str">
            <v>13181</v>
          </cell>
          <cell r="B76" t="str">
            <v>Children's playground Court rec</v>
          </cell>
        </row>
        <row r="77">
          <cell r="A77" t="str">
            <v>13182</v>
          </cell>
          <cell r="B77" t="str">
            <v>Children's playground Auriol rec</v>
          </cell>
        </row>
        <row r="78">
          <cell r="A78" t="str">
            <v>13183</v>
          </cell>
          <cell r="B78" t="str">
            <v>Hogsmill footbridge</v>
          </cell>
        </row>
        <row r="79">
          <cell r="A79" t="str">
            <v>13184</v>
          </cell>
          <cell r="B79" t="str">
            <v>Land adj TS Foxhounds (Maritime Court)</v>
          </cell>
        </row>
        <row r="80">
          <cell r="A80" t="str">
            <v>13185</v>
          </cell>
          <cell r="B80" t="str">
            <v>Poole Road rec ground improvements</v>
          </cell>
        </row>
        <row r="81">
          <cell r="A81" t="str">
            <v>13186</v>
          </cell>
          <cell r="B81" t="str">
            <v>Court rec grounds teenage rec area</v>
          </cell>
        </row>
        <row r="82">
          <cell r="A82" t="str">
            <v>13187</v>
          </cell>
          <cell r="B82" t="str">
            <v>Ewell Court House Kitchen</v>
          </cell>
        </row>
        <row r="83">
          <cell r="A83" t="str">
            <v>13188</v>
          </cell>
          <cell r="B83" t="str">
            <v>Longmead MUGA</v>
          </cell>
        </row>
        <row r="84">
          <cell r="A84" t="str">
            <v>13189</v>
          </cell>
          <cell r="B84" t="str">
            <v>Manor Park footpaths</v>
          </cell>
        </row>
        <row r="85">
          <cell r="A85" t="str">
            <v>13190</v>
          </cell>
          <cell r="B85" t="str">
            <v>Tennis Courts Alex &amp; Court Rec</v>
          </cell>
        </row>
        <row r="86">
          <cell r="A86" t="str">
            <v>13191</v>
          </cell>
          <cell r="B86" t="str">
            <v>Alexandra Rec 5 aside football area</v>
          </cell>
        </row>
        <row r="87">
          <cell r="A87" t="str">
            <v>13192</v>
          </cell>
          <cell r="B87" t="str">
            <v>Hammer cage at Poole Road Athletic Track</v>
          </cell>
        </row>
        <row r="88">
          <cell r="A88" t="str">
            <v>13193</v>
          </cell>
          <cell r="B88" t="str">
            <v>Roseberry Park playground</v>
          </cell>
        </row>
        <row r="89">
          <cell r="A89" t="str">
            <v>13194</v>
          </cell>
          <cell r="B89" t="str">
            <v>Hogsmill nature reserve</v>
          </cell>
        </row>
        <row r="90">
          <cell r="A90" t="str">
            <v>13195</v>
          </cell>
          <cell r="B90" t="str">
            <v>Playhouse auditorium extension</v>
          </cell>
        </row>
        <row r="91">
          <cell r="A91" t="str">
            <v>13196</v>
          </cell>
          <cell r="B91" t="str">
            <v>Playhouse extension</v>
          </cell>
        </row>
        <row r="92">
          <cell r="A92" t="str">
            <v>13197</v>
          </cell>
          <cell r="B92" t="str">
            <v>Bourne Hall improvements</v>
          </cell>
        </row>
        <row r="93">
          <cell r="A93" t="str">
            <v>13198</v>
          </cell>
          <cell r="B93" t="str">
            <v>Hook Road  Arena</v>
          </cell>
        </row>
        <row r="94">
          <cell r="A94" t="str">
            <v>13199</v>
          </cell>
          <cell r="B94" t="str">
            <v>Wells Playground: Imp Acc - Play Strat</v>
          </cell>
        </row>
        <row r="95">
          <cell r="A95" t="str">
            <v>13200</v>
          </cell>
          <cell r="B95" t="str">
            <v>Auriol Park MUGA - Play Strat</v>
          </cell>
        </row>
        <row r="96">
          <cell r="A96" t="str">
            <v>13201</v>
          </cell>
          <cell r="B96" t="str">
            <v>Poole Rd Rec Teenage Play Area -Play Str</v>
          </cell>
        </row>
        <row r="97">
          <cell r="A97" t="str">
            <v>13202</v>
          </cell>
          <cell r="B97" t="str">
            <v>Gib Rec Basketball Goals -Play Strat</v>
          </cell>
        </row>
        <row r="98">
          <cell r="A98" t="str">
            <v>13203</v>
          </cell>
          <cell r="B98" t="str">
            <v>Playhouse Reception DDA Works</v>
          </cell>
        </row>
        <row r="99">
          <cell r="A99" t="str">
            <v>13204</v>
          </cell>
          <cell r="B99" t="str">
            <v>Access to Nature Scheme</v>
          </cell>
        </row>
        <row r="100">
          <cell r="A100" t="str">
            <v>13205</v>
          </cell>
          <cell r="B100" t="str">
            <v>Downs Keeper Staff Rest Area and PC</v>
          </cell>
        </row>
        <row r="101">
          <cell r="A101" t="str">
            <v>13206</v>
          </cell>
          <cell r="B101" t="str">
            <v>Playground at Nonsuch Park</v>
          </cell>
        </row>
        <row r="102">
          <cell r="A102" t="str">
            <v>13207</v>
          </cell>
          <cell r="B102" t="str">
            <v>Rainbow Centre Energy Efficiencies</v>
          </cell>
        </row>
        <row r="103">
          <cell r="A103" t="str">
            <v>13208</v>
          </cell>
          <cell r="B103" t="str">
            <v>Bourne Hall Energy Efficiencies</v>
          </cell>
        </row>
        <row r="104">
          <cell r="A104" t="str">
            <v>13209</v>
          </cell>
          <cell r="B104" t="str">
            <v>New Paths on Epsom Common</v>
          </cell>
        </row>
        <row r="105">
          <cell r="A105" t="str">
            <v>13210</v>
          </cell>
          <cell r="B105" t="str">
            <v>Rosebery Park Upgrade</v>
          </cell>
        </row>
        <row r="106">
          <cell r="A106" t="str">
            <v>13211</v>
          </cell>
          <cell r="B106" t="str">
            <v>Chessington Road Rec Teenage Play Area</v>
          </cell>
        </row>
        <row r="107">
          <cell r="A107" t="str">
            <v>13212</v>
          </cell>
          <cell r="B107" t="str">
            <v>Upgrade of Auriol Tennis Courts</v>
          </cell>
        </row>
        <row r="108">
          <cell r="A108" t="str">
            <v>13213</v>
          </cell>
          <cell r="B108" t="str">
            <v>Gibraltar Rec Pavilion Red &amp; Refurb</v>
          </cell>
        </row>
        <row r="109">
          <cell r="A109" t="str">
            <v>13214</v>
          </cell>
          <cell r="B109" t="str">
            <v>BMX Track at Hook Road Arena</v>
          </cell>
        </row>
        <row r="110">
          <cell r="A110" t="str">
            <v>13215</v>
          </cell>
          <cell r="B110" t="str">
            <v>Epsom Playhouse Boiler Refurbishment</v>
          </cell>
        </row>
        <row r="111">
          <cell r="A111" t="str">
            <v>13216</v>
          </cell>
          <cell r="B111" t="str">
            <v>Harrier Track Refurbishment</v>
          </cell>
        </row>
        <row r="112">
          <cell r="A112" t="str">
            <v>13217</v>
          </cell>
          <cell r="B112" t="str">
            <v>Recover Gib Rec Grd Pavillion Roof</v>
          </cell>
        </row>
        <row r="113">
          <cell r="A113" t="str">
            <v>13218</v>
          </cell>
          <cell r="B113" t="str">
            <v>Digital Film Projectors for Playhouse</v>
          </cell>
        </row>
        <row r="114">
          <cell r="A114" t="str">
            <v>13219</v>
          </cell>
          <cell r="B114" t="str">
            <v>Imp Ewell Court Lake Phase 2</v>
          </cell>
        </row>
        <row r="115">
          <cell r="A115" t="str">
            <v>13220</v>
          </cell>
          <cell r="B115" t="str">
            <v>Hogsmill Bridge at Green Lane Stream</v>
          </cell>
        </row>
        <row r="116">
          <cell r="A116" t="str">
            <v>13221</v>
          </cell>
          <cell r="B116" t="str">
            <v>Playbuilders-Teenage Facility Gib Rec</v>
          </cell>
        </row>
        <row r="117">
          <cell r="A117" t="str">
            <v>13222</v>
          </cell>
          <cell r="B117" t="str">
            <v>Court Recreation Ground Astro turf</v>
          </cell>
        </row>
        <row r="118">
          <cell r="A118" t="str">
            <v>13223</v>
          </cell>
          <cell r="B118" t="str">
            <v>Bourne Hall Revolving Doors</v>
          </cell>
        </row>
        <row r="119">
          <cell r="A119" t="str">
            <v>13224</v>
          </cell>
          <cell r="B119" t="str">
            <v>Gibraltar Rec Pavilion - Phase 2</v>
          </cell>
        </row>
        <row r="120">
          <cell r="A120" t="str">
            <v>13225</v>
          </cell>
          <cell r="B120" t="str">
            <v>Bourne Hall - New air &amp; heating system</v>
          </cell>
        </row>
        <row r="121">
          <cell r="A121" t="str">
            <v>13226</v>
          </cell>
          <cell r="B121" t="str">
            <v>Gatley Avenue Playground</v>
          </cell>
        </row>
        <row r="122">
          <cell r="A122" t="str">
            <v>13227</v>
          </cell>
          <cell r="B122" t="str">
            <v>Long Grove Park BMX/Skate Facilities</v>
          </cell>
        </row>
        <row r="123">
          <cell r="A123" t="str">
            <v>13228</v>
          </cell>
          <cell r="B123" t="str">
            <v>Cox Lane BMX/Skate Facility</v>
          </cell>
        </row>
        <row r="124">
          <cell r="A124" t="str">
            <v>13229</v>
          </cell>
          <cell r="B124" t="str">
            <v>Epsom &amp; Walton Downskeepers Hut</v>
          </cell>
        </row>
        <row r="125">
          <cell r="A125">
            <v>13232</v>
          </cell>
          <cell r="B125" t="str">
            <v>Bench Replacement Programme</v>
          </cell>
        </row>
        <row r="126">
          <cell r="A126" t="str">
            <v>13234</v>
          </cell>
          <cell r="B126" t="str">
            <v>Various Parks-improve on-site visitor info</v>
          </cell>
        </row>
        <row r="127">
          <cell r="A127" t="str">
            <v>13235</v>
          </cell>
          <cell r="B127" t="str">
            <v>Rosebery Park Pond Improvements</v>
          </cell>
        </row>
        <row r="128">
          <cell r="A128" t="str">
            <v>13236</v>
          </cell>
          <cell r="B128" t="str">
            <v>Court Rec Bowling Hut Replacement</v>
          </cell>
        </row>
        <row r="129">
          <cell r="A129" t="str">
            <v>13237</v>
          </cell>
          <cell r="B129" t="str">
            <v>QEII Parks Improvements</v>
          </cell>
        </row>
        <row r="130">
          <cell r="A130" t="str">
            <v>13238</v>
          </cell>
          <cell r="B130" t="str">
            <v>Ewell Court House Rebuild (Fire)</v>
          </cell>
        </row>
        <row r="131">
          <cell r="A131" t="str">
            <v>13239</v>
          </cell>
          <cell r="B131" t="str">
            <v>Recover Playhouse Roof</v>
          </cell>
        </row>
        <row r="132">
          <cell r="A132" t="str">
            <v>14110</v>
          </cell>
          <cell r="B132" t="str">
            <v>Housing repairs assistance</v>
          </cell>
        </row>
        <row r="133">
          <cell r="A133" t="str">
            <v>14111</v>
          </cell>
          <cell r="B133" t="str">
            <v>Disabled facilities grants</v>
          </cell>
        </row>
        <row r="134">
          <cell r="A134" t="str">
            <v>14129</v>
          </cell>
          <cell r="B134" t="str">
            <v>Route Call equipment</v>
          </cell>
        </row>
        <row r="135">
          <cell r="A135" t="str">
            <v>14134</v>
          </cell>
          <cell r="B135" t="str">
            <v>CCTV system development</v>
          </cell>
        </row>
        <row r="136">
          <cell r="A136" t="str">
            <v>14136</v>
          </cell>
          <cell r="B136" t="str">
            <v>IT Housing department</v>
          </cell>
        </row>
        <row r="137">
          <cell r="A137" t="str">
            <v>14137</v>
          </cell>
          <cell r="B137" t="str">
            <v>Greenlanes Shopping Parade</v>
          </cell>
        </row>
        <row r="138">
          <cell r="A138" t="str">
            <v>14138</v>
          </cell>
          <cell r="B138" t="str">
            <v>Affordable housing</v>
          </cell>
        </row>
        <row r="139">
          <cell r="A139" t="str">
            <v>14139</v>
          </cell>
          <cell r="B139" t="str">
            <v>Renovation Greenlands Cox Lane Gypsy Sit</v>
          </cell>
        </row>
        <row r="140">
          <cell r="A140" t="str">
            <v>14140</v>
          </cell>
          <cell r="B140" t="str">
            <v>Epsom cemetery enhancements</v>
          </cell>
        </row>
        <row r="141">
          <cell r="A141" t="str">
            <v>14141</v>
          </cell>
          <cell r="B141" t="str">
            <v>Air Quality Mgmt Area for Ewell High</v>
          </cell>
        </row>
        <row r="142">
          <cell r="A142" t="str">
            <v>14142</v>
          </cell>
          <cell r="B142" t="str">
            <v>Rem Wks- St Martin of Tours Churchyard</v>
          </cell>
        </row>
        <row r="143">
          <cell r="A143" t="str">
            <v>14143</v>
          </cell>
          <cell r="B143" t="str">
            <v>Private Sector Renewals Works</v>
          </cell>
        </row>
        <row r="144">
          <cell r="A144" t="str">
            <v>14144</v>
          </cell>
          <cell r="B144" t="str">
            <v>Longmead Kitchen Equipment Renewal</v>
          </cell>
        </row>
        <row r="145">
          <cell r="A145" t="str">
            <v>14145</v>
          </cell>
          <cell r="B145" t="str">
            <v>Longmead Social Centre Well-Being Suite</v>
          </cell>
        </row>
        <row r="146">
          <cell r="A146" t="str">
            <v>14146</v>
          </cell>
          <cell r="B146" t="str">
            <v>Purchase of 102 Upper High St</v>
          </cell>
        </row>
        <row r="147">
          <cell r="A147" t="str">
            <v>14148</v>
          </cell>
          <cell r="B147" t="str">
            <v>Residential Property Aquisition Fund-TA</v>
          </cell>
        </row>
        <row r="148">
          <cell r="A148" t="str">
            <v>14149</v>
          </cell>
          <cell r="B148" t="str">
            <v>85 Marbles Way - TA - Purchase</v>
          </cell>
        </row>
        <row r="149">
          <cell r="A149" t="str">
            <v>14150</v>
          </cell>
          <cell r="B149" t="str">
            <v>10 Crane Court - TA - Purchase</v>
          </cell>
        </row>
        <row r="150">
          <cell r="A150" t="str">
            <v>15105</v>
          </cell>
          <cell r="B150" t="str">
            <v>Ebbisham Centre</v>
          </cell>
        </row>
        <row r="151">
          <cell r="A151" t="str">
            <v>15110</v>
          </cell>
          <cell r="B151" t="str">
            <v>Access improvements to municipal blgs</v>
          </cell>
        </row>
        <row r="152">
          <cell r="A152" t="str">
            <v>15114</v>
          </cell>
          <cell r="B152" t="str">
            <v>Electronic Service Delivery</v>
          </cell>
        </row>
        <row r="153">
          <cell r="A153" t="str">
            <v>15115</v>
          </cell>
          <cell r="B153" t="str">
            <v>Asset Management backlog works</v>
          </cell>
        </row>
        <row r="154">
          <cell r="A154" t="str">
            <v>15116</v>
          </cell>
          <cell r="B154" t="str">
            <v>Centralised Booking</v>
          </cell>
        </row>
        <row r="155">
          <cell r="A155" t="str">
            <v>15117</v>
          </cell>
          <cell r="B155" t="str">
            <v>Internal external works to OTH (Pines)</v>
          </cell>
        </row>
        <row r="156">
          <cell r="A156" t="str">
            <v>15118</v>
          </cell>
          <cell r="B156" t="str">
            <v>Cedars</v>
          </cell>
        </row>
        <row r="157">
          <cell r="A157" t="str">
            <v>15119</v>
          </cell>
          <cell r="B157" t="str">
            <v>Longmead extension</v>
          </cell>
        </row>
        <row r="158">
          <cell r="A158" t="str">
            <v>15120</v>
          </cell>
          <cell r="B158" t="str">
            <v>Hollymoor Lane redevelopment</v>
          </cell>
        </row>
        <row r="159">
          <cell r="A159" t="str">
            <v>15121</v>
          </cell>
          <cell r="B159" t="str">
            <v>Telephone Switch Replacement</v>
          </cell>
        </row>
        <row r="160">
          <cell r="A160" t="str">
            <v>15122</v>
          </cell>
          <cell r="B160" t="str">
            <v>Adaptations to Longmead Depot</v>
          </cell>
        </row>
        <row r="161">
          <cell r="A161" t="str">
            <v>15123</v>
          </cell>
          <cell r="B161" t="str">
            <v>E-Govt Desktop Virtualisation</v>
          </cell>
        </row>
        <row r="162">
          <cell r="A162" t="str">
            <v>15124</v>
          </cell>
          <cell r="B162" t="str">
            <v>Energy Saving Lighting - Various Sites</v>
          </cell>
        </row>
        <row r="163">
          <cell r="A163" t="str">
            <v>15125</v>
          </cell>
          <cell r="B163" t="str">
            <v>Voltage Optimisers - Various Sites</v>
          </cell>
        </row>
        <row r="164">
          <cell r="A164" t="str">
            <v>15126</v>
          </cell>
          <cell r="B164" t="str">
            <v>CCTV Monitoring Runnymede</v>
          </cell>
        </row>
        <row r="165">
          <cell r="A165" t="str">
            <v>15127</v>
          </cell>
          <cell r="B165" t="str">
            <v>Improvements to insulation Old Town Hall</v>
          </cell>
        </row>
        <row r="166">
          <cell r="A166" t="str">
            <v>15128</v>
          </cell>
          <cell r="B166" t="str">
            <v>Heating &amp; Water Systems-Longmead/Poole R</v>
          </cell>
        </row>
        <row r="167">
          <cell r="A167" t="str">
            <v>15129</v>
          </cell>
          <cell r="B167" t="str">
            <v>Town Hall - Patent Glazing</v>
          </cell>
        </row>
        <row r="168">
          <cell r="A168" t="str">
            <v>15130</v>
          </cell>
          <cell r="B168" t="str">
            <v>Water Efficiency Measures</v>
          </cell>
        </row>
        <row r="169">
          <cell r="A169" t="str">
            <v>15131</v>
          </cell>
          <cell r="B169" t="str">
            <v>LED Lighting - Various Sites</v>
          </cell>
        </row>
        <row r="170">
          <cell r="A170" t="str">
            <v>15132</v>
          </cell>
          <cell r="B170" t="str">
            <v>Install Eco-Cooling System</v>
          </cell>
        </row>
        <row r="171">
          <cell r="A171" t="str">
            <v>15133</v>
          </cell>
          <cell r="B171" t="str">
            <v>Venues - Insulation improvements</v>
          </cell>
        </row>
        <row r="172">
          <cell r="A172" t="str">
            <v>15134</v>
          </cell>
          <cell r="B172" t="str">
            <v>Further LED lighting repl-var sites</v>
          </cell>
        </row>
        <row r="173">
          <cell r="A173" t="str">
            <v>15135</v>
          </cell>
          <cell r="B173" t="str">
            <v>Roof Repl and Solar Panel install Depot</v>
          </cell>
        </row>
        <row r="174">
          <cell r="A174" t="str">
            <v>15136</v>
          </cell>
          <cell r="B174" t="str">
            <v>Town Hall - Replacement of boilers and a</v>
          </cell>
        </row>
        <row r="175">
          <cell r="A175" t="str">
            <v>15137</v>
          </cell>
          <cell r="B175" t="str">
            <v>Demolition of 1-3 Blenheim Road</v>
          </cell>
        </row>
        <row r="176">
          <cell r="A176">
            <v>15138</v>
          </cell>
          <cell r="B176" t="str">
            <v>Ebbisham Centre - Replacement of chiller</v>
          </cell>
        </row>
        <row r="177">
          <cell r="A177" t="str">
            <v>15139</v>
          </cell>
          <cell r="B177" t="str">
            <v>70 East Street-Commercial Prop Acq</v>
          </cell>
        </row>
        <row r="178">
          <cell r="A178">
            <v>15140</v>
          </cell>
          <cell r="B178" t="str">
            <v>Parkside House KT18 5BS</v>
          </cell>
        </row>
        <row r="179">
          <cell r="A179">
            <v>15141</v>
          </cell>
          <cell r="B179" t="str">
            <v>Land adjacent to 92 High Street</v>
          </cell>
        </row>
        <row r="180">
          <cell r="A180" t="str">
            <v>18000</v>
          </cell>
          <cell r="B180" t="str">
            <v xml:space="preserve">Contaminated land </v>
          </cell>
        </row>
        <row r="181">
          <cell r="A181" t="str">
            <v>19999</v>
          </cell>
          <cell r="B181" t="str">
            <v>Capital Expenditure Year End TXFR</v>
          </cell>
        </row>
        <row r="182">
          <cell r="A182" t="str">
            <v>20103</v>
          </cell>
          <cell r="B182" t="str">
            <v>Epsom &amp; Ewell HA</v>
          </cell>
        </row>
        <row r="183">
          <cell r="A183" t="str">
            <v>20104</v>
          </cell>
          <cell r="B183" t="str">
            <v>Assistance for house purchase</v>
          </cell>
        </row>
        <row r="184">
          <cell r="A184" t="str">
            <v>20105</v>
          </cell>
          <cell r="B184" t="str">
            <v>SOCH Variable rate advances OS</v>
          </cell>
        </row>
        <row r="185">
          <cell r="A185" t="str">
            <v>20106</v>
          </cell>
          <cell r="B185" t="str">
            <v>Mortgages os less than 1 year</v>
          </cell>
        </row>
        <row r="186">
          <cell r="A186" t="str">
            <v>21101</v>
          </cell>
          <cell r="B186" t="str">
            <v>Interest free car loans</v>
          </cell>
        </row>
        <row r="187">
          <cell r="A187" t="str">
            <v>21102</v>
          </cell>
          <cell r="B187" t="str">
            <v>Interest free season ticket loan</v>
          </cell>
        </row>
        <row r="188">
          <cell r="A188" t="str">
            <v>21103</v>
          </cell>
          <cell r="B188" t="str">
            <v>Car loans  season tkts os less than 1 yr</v>
          </cell>
        </row>
        <row r="189">
          <cell r="A189" t="str">
            <v>21104</v>
          </cell>
          <cell r="B189" t="str">
            <v>Bridging loan advances re TUPE transfers</v>
          </cell>
        </row>
        <row r="190">
          <cell r="A190" t="str">
            <v>21105</v>
          </cell>
          <cell r="B190" t="str">
            <v>Pension arrear loan</v>
          </cell>
        </row>
        <row r="191">
          <cell r="A191" t="str">
            <v>21106</v>
          </cell>
          <cell r="B191" t="str">
            <v>NI underpayment loan</v>
          </cell>
        </row>
        <row r="192">
          <cell r="A192" t="str">
            <v>21107</v>
          </cell>
          <cell r="B192" t="str">
            <v>Staff cycle loans</v>
          </cell>
        </row>
        <row r="193">
          <cell r="A193">
            <v>21108</v>
          </cell>
          <cell r="B193" t="str">
            <v>Staff computer loans</v>
          </cell>
        </row>
        <row r="194">
          <cell r="A194" t="str">
            <v>30400</v>
          </cell>
          <cell r="B194" t="str">
            <v>Day Centre &amp; Playhouse Stores</v>
          </cell>
        </row>
        <row r="195">
          <cell r="A195" t="str">
            <v>30402</v>
          </cell>
          <cell r="B195" t="str">
            <v>Misc stores -Mayors badges</v>
          </cell>
        </row>
        <row r="196">
          <cell r="A196" t="str">
            <v>30405</v>
          </cell>
          <cell r="B196" t="str">
            <v xml:space="preserve">Stamp sales </v>
          </cell>
        </row>
        <row r="197">
          <cell r="A197" t="str">
            <v>30406</v>
          </cell>
          <cell r="B197" t="str">
            <v>Stock - Telecare Equipment</v>
          </cell>
        </row>
        <row r="198">
          <cell r="A198" t="str">
            <v>30407</v>
          </cell>
          <cell r="B198" t="str">
            <v>Stock - Depot Fuel diesel</v>
          </cell>
        </row>
        <row r="199">
          <cell r="A199" t="str">
            <v>30408</v>
          </cell>
          <cell r="B199" t="str">
            <v>Stock at depot GM service - Red diesel</v>
          </cell>
        </row>
        <row r="200">
          <cell r="A200" t="str">
            <v>30802</v>
          </cell>
          <cell r="B200" t="str">
            <v>Insurance claims Other</v>
          </cell>
        </row>
        <row r="201">
          <cell r="A201" t="str">
            <v>30803</v>
          </cell>
          <cell r="B201" t="str">
            <v>Insurance claims Property Services</v>
          </cell>
        </row>
        <row r="202">
          <cell r="A202" t="str">
            <v>30804</v>
          </cell>
          <cell r="B202" t="str">
            <v>Ewell Court House fire December 2013 RCW</v>
          </cell>
        </row>
        <row r="203">
          <cell r="A203" t="str">
            <v>30805</v>
          </cell>
          <cell r="B203" t="str">
            <v>Bourne Hall Floor Water Damage March 2014</v>
          </cell>
        </row>
        <row r="204">
          <cell r="A204" t="str">
            <v>30835</v>
          </cell>
          <cell r="B204" t="str">
            <v>Other rcw</v>
          </cell>
        </row>
        <row r="205">
          <cell r="A205" t="str">
            <v>30836</v>
          </cell>
          <cell r="B205" t="str">
            <v>Environmental Health rwo's</v>
          </cell>
        </row>
        <row r="206">
          <cell r="A206" t="str">
            <v>30900</v>
          </cell>
          <cell r="B206" t="str">
            <v>EEBC Trust fund creditor</v>
          </cell>
        </row>
        <row r="207">
          <cell r="A207" t="str">
            <v>31100</v>
          </cell>
          <cell r="B207" t="str">
            <v>Rent allowances</v>
          </cell>
        </row>
        <row r="208">
          <cell r="A208" t="str">
            <v>31111</v>
          </cell>
          <cell r="B208" t="str">
            <v>Disc Housing payments</v>
          </cell>
        </row>
        <row r="209">
          <cell r="A209" t="str">
            <v>31112</v>
          </cell>
          <cell r="B209" t="str">
            <v>Rent Rebates</v>
          </cell>
        </row>
        <row r="210">
          <cell r="A210" t="str">
            <v>31113</v>
          </cell>
          <cell r="B210" t="str">
            <v>CT Benefit</v>
          </cell>
        </row>
        <row r="211">
          <cell r="A211" t="str">
            <v>31114</v>
          </cell>
          <cell r="B211" t="str">
            <v>Benefit admin</v>
          </cell>
        </row>
        <row r="212">
          <cell r="A212" t="str">
            <v>31115</v>
          </cell>
          <cell r="B212" t="str">
            <v>Housing Benefit Fraud Incentive</v>
          </cell>
        </row>
        <row r="213">
          <cell r="A213" t="str">
            <v>31116</v>
          </cell>
          <cell r="B213" t="str">
            <v>Housing Benefit Verification framework</v>
          </cell>
        </row>
        <row r="214">
          <cell r="A214" t="str">
            <v>31118</v>
          </cell>
          <cell r="B214" t="str">
            <v>DEFRA capital grant</v>
          </cell>
        </row>
        <row r="215">
          <cell r="A215" t="str">
            <v>31119</v>
          </cell>
          <cell r="B215" t="str">
            <v>Lottery grant</v>
          </cell>
        </row>
        <row r="216">
          <cell r="A216" t="str">
            <v>31120</v>
          </cell>
          <cell r="B216" t="str">
            <v>LAA Capital Grant</v>
          </cell>
        </row>
        <row r="217">
          <cell r="A217" t="str">
            <v>31200</v>
          </cell>
          <cell r="B217" t="str">
            <v>CC Reduction scheme</v>
          </cell>
        </row>
        <row r="218">
          <cell r="A218" t="str">
            <v>31201</v>
          </cell>
          <cell r="B218" t="str">
            <v>C Tax transitional relief</v>
          </cell>
        </row>
        <row r="219">
          <cell r="A219" t="str">
            <v>31202</v>
          </cell>
          <cell r="B219" t="str">
            <v>Govt Grant DFG Capital</v>
          </cell>
        </row>
        <row r="220">
          <cell r="A220" t="str">
            <v>31203</v>
          </cell>
          <cell r="B220" t="str">
            <v>NNDR Pool</v>
          </cell>
        </row>
        <row r="221">
          <cell r="A221" t="str">
            <v>31204</v>
          </cell>
          <cell r="B221" t="str">
            <v>Contaminated Land Grant from Govt</v>
          </cell>
        </row>
        <row r="222">
          <cell r="A222" t="str">
            <v>31205</v>
          </cell>
          <cell r="B222" t="str">
            <v>Grant from R &amp; B for Private Sector Ren</v>
          </cell>
        </row>
        <row r="223">
          <cell r="A223" t="str">
            <v>31206</v>
          </cell>
          <cell r="B223" t="str">
            <v>Playbuilders Grant</v>
          </cell>
        </row>
        <row r="224">
          <cell r="A224" t="str">
            <v>31207</v>
          </cell>
          <cell r="B224" t="str">
            <v>New Burdens Grant DCLG</v>
          </cell>
        </row>
        <row r="225">
          <cell r="A225" t="str">
            <v>31208</v>
          </cell>
          <cell r="B225" t="str">
            <v>Inspired Facilities Grant - Sport Englan</v>
          </cell>
        </row>
        <row r="226">
          <cell r="A226" t="str">
            <v>31209</v>
          </cell>
          <cell r="B226" t="str">
            <v>Home Office Grant - Community Safety</v>
          </cell>
        </row>
        <row r="227">
          <cell r="A227" t="str">
            <v>31300</v>
          </cell>
          <cell r="B227" t="str">
            <v>Tax deduction other</v>
          </cell>
        </row>
        <row r="228">
          <cell r="A228" t="str">
            <v>31400</v>
          </cell>
          <cell r="B228" t="str">
            <v>VAT</v>
          </cell>
        </row>
        <row r="229">
          <cell r="A229" t="str">
            <v>31401</v>
          </cell>
          <cell r="B229" t="str">
            <v>VAT Manual Adjustments</v>
          </cell>
        </row>
        <row r="230">
          <cell r="A230" t="str">
            <v>31402</v>
          </cell>
          <cell r="B230" t="str">
            <v>VAT Assessments Car Parking</v>
          </cell>
        </row>
        <row r="231">
          <cell r="A231" t="str">
            <v>31500</v>
          </cell>
          <cell r="B231" t="str">
            <v>RB Kingston land drainage</v>
          </cell>
        </row>
        <row r="232">
          <cell r="A232" t="str">
            <v>31504</v>
          </cell>
          <cell r="B232" t="str">
            <v>Gypsy Sites</v>
          </cell>
        </row>
        <row r="233">
          <cell r="A233" t="str">
            <v>31505</v>
          </cell>
          <cell r="B233" t="str">
            <v>Libraries</v>
          </cell>
        </row>
        <row r="234">
          <cell r="A234" t="str">
            <v>31506</v>
          </cell>
          <cell r="B234" t="str">
            <v>Land Drainage</v>
          </cell>
        </row>
        <row r="235">
          <cell r="A235" t="str">
            <v>31600</v>
          </cell>
          <cell r="B235" t="str">
            <v>NNDR Prepayments Account</v>
          </cell>
        </row>
        <row r="236">
          <cell r="A236" t="str">
            <v>31601</v>
          </cell>
          <cell r="B236" t="str">
            <v xml:space="preserve">NNDR payers a/c </v>
          </cell>
        </row>
        <row r="237">
          <cell r="A237" t="str">
            <v>31602</v>
          </cell>
          <cell r="B237" t="str">
            <v>Council Tax payers a/c</v>
          </cell>
        </row>
        <row r="238">
          <cell r="A238" t="str">
            <v>31603</v>
          </cell>
          <cell r="B238" t="str">
            <v>Council Tax Income a/c</v>
          </cell>
        </row>
        <row r="239">
          <cell r="A239" t="str">
            <v>31604</v>
          </cell>
          <cell r="B239" t="str">
            <v>Precepting bodies proportions CFbalances</v>
          </cell>
        </row>
        <row r="240">
          <cell r="A240" t="str">
            <v>31605</v>
          </cell>
          <cell r="B240" t="str">
            <v>Court costs C Tax</v>
          </cell>
        </row>
        <row r="241">
          <cell r="A241" t="str">
            <v>31606</v>
          </cell>
          <cell r="B241" t="str">
            <v>NNDR Ratepayers a/c</v>
          </cell>
        </row>
        <row r="242">
          <cell r="A242" t="str">
            <v>31607</v>
          </cell>
          <cell r="B242" t="str">
            <v>Court costs NNDR</v>
          </cell>
        </row>
        <row r="243">
          <cell r="A243" t="str">
            <v>31608</v>
          </cell>
          <cell r="B243" t="str">
            <v>NNDR income account</v>
          </cell>
        </row>
        <row r="244">
          <cell r="A244" t="str">
            <v>31609</v>
          </cell>
          <cell r="B244" t="str">
            <v>Council Tax Prepayments</v>
          </cell>
        </row>
        <row r="245">
          <cell r="A245" t="str">
            <v>31701</v>
          </cell>
          <cell r="B245" t="str">
            <v>Temp accomm rental a/c</v>
          </cell>
        </row>
        <row r="246">
          <cell r="A246" t="str">
            <v>31702</v>
          </cell>
          <cell r="B246" t="str">
            <v>Loan _ Epsom &amp; Ewell Boys Club-int free</v>
          </cell>
        </row>
        <row r="247">
          <cell r="A247" t="str">
            <v>31703</v>
          </cell>
          <cell r="B247" t="str">
            <v>PPRN (Southern Region)</v>
          </cell>
        </row>
        <row r="248">
          <cell r="A248" t="str">
            <v>31712</v>
          </cell>
          <cell r="B248" t="str">
            <v>Payments in advance</v>
          </cell>
        </row>
        <row r="249">
          <cell r="A249" t="str">
            <v>31715</v>
          </cell>
          <cell r="B249" t="str">
            <v>Payments in advance - capital</v>
          </cell>
        </row>
        <row r="250">
          <cell r="A250" t="str">
            <v>31800</v>
          </cell>
          <cell r="B250" t="str">
            <v>Provision for bad debts - general</v>
          </cell>
        </row>
        <row r="251">
          <cell r="A251" t="str">
            <v>31801</v>
          </cell>
          <cell r="B251" t="str">
            <v>Provision for bad debts - CC</v>
          </cell>
        </row>
        <row r="252">
          <cell r="A252" t="str">
            <v>31802</v>
          </cell>
          <cell r="B252" t="str">
            <v>Provision for bad debts - NNDR</v>
          </cell>
        </row>
        <row r="253">
          <cell r="A253" t="str">
            <v>31803</v>
          </cell>
          <cell r="B253" t="str">
            <v>Provision for bad debts - CTax</v>
          </cell>
        </row>
        <row r="254">
          <cell r="A254" t="str">
            <v>31806</v>
          </cell>
          <cell r="B254" t="str">
            <v>Provision for bad debts - GF rents</v>
          </cell>
        </row>
        <row r="255">
          <cell r="A255" t="str">
            <v>31807</v>
          </cell>
          <cell r="B255" t="str">
            <v>Provision for bad debts - HBen Overpaymt</v>
          </cell>
        </row>
        <row r="256">
          <cell r="A256" t="str">
            <v>31808</v>
          </cell>
          <cell r="B256" t="str">
            <v>Provision for land charge refunds</v>
          </cell>
        </row>
        <row r="257">
          <cell r="A257" t="str">
            <v>32100</v>
          </cell>
          <cell r="B257" t="str">
            <v>8.5% Treasury Stock 2007</v>
          </cell>
        </row>
        <row r="258">
          <cell r="A258" t="str">
            <v>32102</v>
          </cell>
          <cell r="B258" t="str">
            <v>ADC</v>
          </cell>
        </row>
        <row r="259">
          <cell r="A259" t="str">
            <v>32200</v>
          </cell>
          <cell r="B259" t="str">
            <v>Temporary investments EEBC</v>
          </cell>
        </row>
        <row r="260">
          <cell r="A260" t="str">
            <v>32201</v>
          </cell>
          <cell r="B260" t="str">
            <v>Temporary investments Investec</v>
          </cell>
        </row>
        <row r="261">
          <cell r="A261" t="str">
            <v>32203</v>
          </cell>
          <cell r="B261" t="str">
            <v>Long term investments Investec</v>
          </cell>
        </row>
        <row r="262">
          <cell r="A262" t="str">
            <v>32204</v>
          </cell>
          <cell r="B262" t="str">
            <v>Bank of Scotland Base Plus Account</v>
          </cell>
        </row>
        <row r="263">
          <cell r="A263" t="str">
            <v>32205</v>
          </cell>
          <cell r="B263" t="str">
            <v>RBS Money market funds</v>
          </cell>
        </row>
        <row r="264">
          <cell r="A264" t="str">
            <v>32206</v>
          </cell>
          <cell r="B264" t="str">
            <v>Deutsche Bank Money market funds</v>
          </cell>
        </row>
        <row r="265">
          <cell r="A265" t="str">
            <v>32207</v>
          </cell>
          <cell r="B265" t="str">
            <v>SIBA RBS investments</v>
          </cell>
        </row>
        <row r="266">
          <cell r="A266" t="str">
            <v>32208</v>
          </cell>
          <cell r="B266" t="str">
            <v>Scottish Widows Managed Funds</v>
          </cell>
        </row>
        <row r="267">
          <cell r="A267" t="str">
            <v>32209</v>
          </cell>
          <cell r="B267" t="str">
            <v>Bank of Scotland CDA (7 Day Notice)</v>
          </cell>
        </row>
        <row r="268">
          <cell r="A268" t="str">
            <v>32210</v>
          </cell>
          <cell r="B268" t="str">
            <v>NatWestBond</v>
          </cell>
        </row>
        <row r="269">
          <cell r="A269" t="str">
            <v>33103</v>
          </cell>
          <cell r="B269" t="str">
            <v>LSVT Levy</v>
          </cell>
        </row>
        <row r="270">
          <cell r="A270" t="str">
            <v>33602</v>
          </cell>
          <cell r="B270" t="str">
            <v>Creditors - DSO internal</v>
          </cell>
        </row>
        <row r="271">
          <cell r="A271" t="str">
            <v>33605</v>
          </cell>
          <cell r="B271" t="str">
            <v>Sundry debtors revenue</v>
          </cell>
        </row>
        <row r="272">
          <cell r="A272" t="str">
            <v>33606</v>
          </cell>
          <cell r="B272" t="str">
            <v>Receipts in advance</v>
          </cell>
        </row>
        <row r="273">
          <cell r="A273" t="str">
            <v>33618</v>
          </cell>
          <cell r="B273" t="str">
            <v>S106 ABC Cinema Site for public footpath</v>
          </cell>
        </row>
        <row r="274">
          <cell r="A274" t="str">
            <v>33619</v>
          </cell>
          <cell r="B274" t="str">
            <v>S106 92&amp;92b High St repair &amp; mtc</v>
          </cell>
        </row>
        <row r="275">
          <cell r="A275" t="str">
            <v>33620</v>
          </cell>
          <cell r="B275" t="str">
            <v xml:space="preserve">S106 Upper High St Cinema </v>
          </cell>
        </row>
        <row r="276">
          <cell r="A276" t="str">
            <v>33622</v>
          </cell>
          <cell r="B276" t="str">
            <v>S106 Bishopsmead School play area</v>
          </cell>
        </row>
        <row r="277">
          <cell r="A277" t="str">
            <v>33624</v>
          </cell>
          <cell r="B277" t="str">
            <v>Performance bond-Mark Collis tree work</v>
          </cell>
        </row>
        <row r="278">
          <cell r="A278" t="str">
            <v>33627</v>
          </cell>
          <cell r="B278" t="str">
            <v>British Gas warmer homes in EEBC scheme</v>
          </cell>
        </row>
        <row r="279">
          <cell r="A279" t="str">
            <v>33628</v>
          </cell>
          <cell r="B279" t="str">
            <v>Sundry Debtors capital</v>
          </cell>
        </row>
        <row r="280">
          <cell r="A280" t="str">
            <v>33629</v>
          </cell>
          <cell r="B280" t="str">
            <v xml:space="preserve">S106 13/17 West Street </v>
          </cell>
        </row>
        <row r="281">
          <cell r="A281" t="str">
            <v>33630</v>
          </cell>
          <cell r="B281" t="str">
            <v>S106 Upper High Street</v>
          </cell>
        </row>
        <row r="282">
          <cell r="A282" t="str">
            <v>33631</v>
          </cell>
          <cell r="B282" t="str">
            <v>Receipts in advance - capital</v>
          </cell>
        </row>
        <row r="283">
          <cell r="A283" t="str">
            <v>33632</v>
          </cell>
          <cell r="B283" t="str">
            <v>Football foundation Auriol park</v>
          </cell>
        </row>
        <row r="284">
          <cell r="A284" t="str">
            <v>33633</v>
          </cell>
          <cell r="B284" t="str">
            <v>Longmead MUGA funding</v>
          </cell>
        </row>
        <row r="285">
          <cell r="A285" t="str">
            <v>33634</v>
          </cell>
          <cell r="B285" t="str">
            <v>Contribution from Mall Corporation</v>
          </cell>
        </row>
        <row r="286">
          <cell r="A286" t="str">
            <v>40100</v>
          </cell>
          <cell r="B286" t="str">
            <v>Cash &amp; Bank Accounts</v>
          </cell>
        </row>
        <row r="287">
          <cell r="A287" t="str">
            <v>40102</v>
          </cell>
          <cell r="B287" t="str">
            <v>Giro account 3577066</v>
          </cell>
        </row>
        <row r="288">
          <cell r="A288" t="str">
            <v>40104</v>
          </cell>
          <cell r="B288" t="str">
            <v>Officers imprest</v>
          </cell>
        </row>
        <row r="289">
          <cell r="A289" t="str">
            <v>40304</v>
          </cell>
          <cell r="B289" t="str">
            <v>MIRAS</v>
          </cell>
        </row>
        <row r="290">
          <cell r="A290" t="str">
            <v>40305</v>
          </cell>
          <cell r="B290" t="str">
            <v>PAYE</v>
          </cell>
        </row>
        <row r="291">
          <cell r="A291">
            <v>40400</v>
          </cell>
          <cell r="B291" t="str">
            <v>SCC BRR scheme precepts</v>
          </cell>
        </row>
        <row r="292">
          <cell r="A292" t="str">
            <v>40401</v>
          </cell>
          <cell r="B292" t="str">
            <v>SCC - superannuation</v>
          </cell>
        </row>
        <row r="293">
          <cell r="A293" t="str">
            <v>40402</v>
          </cell>
          <cell r="B293" t="str">
            <v>DCLG Business Rates Retention</v>
          </cell>
        </row>
        <row r="294">
          <cell r="A294" t="str">
            <v>40404</v>
          </cell>
          <cell r="B294" t="str">
            <v>SCC - precept</v>
          </cell>
        </row>
        <row r="295">
          <cell r="A295" t="str">
            <v>40406</v>
          </cell>
          <cell r="B295" t="str">
            <v>Surrey Police - precept</v>
          </cell>
        </row>
        <row r="296">
          <cell r="A296" t="str">
            <v>40601</v>
          </cell>
          <cell r="B296" t="str">
            <v>Hobbledown deposit farm centre HCP</v>
          </cell>
        </row>
        <row r="297">
          <cell r="A297" t="str">
            <v>40602</v>
          </cell>
          <cell r="B297" t="str">
            <v>Debtors - DSO internal</v>
          </cell>
        </row>
        <row r="298">
          <cell r="A298" t="str">
            <v>40603</v>
          </cell>
          <cell r="B298" t="str">
            <v>Capital creditor provision</v>
          </cell>
        </row>
        <row r="299">
          <cell r="A299" t="str">
            <v>40604</v>
          </cell>
          <cell r="B299" t="str">
            <v>HMRC underpaid income tax deductions</v>
          </cell>
        </row>
        <row r="300">
          <cell r="A300" t="str">
            <v>40605</v>
          </cell>
          <cell r="B300" t="str">
            <v>Sundry creditors</v>
          </cell>
        </row>
        <row r="301">
          <cell r="A301" t="str">
            <v>40607</v>
          </cell>
          <cell r="B301" t="str">
            <v>Adelante cash system development costs</v>
          </cell>
        </row>
        <row r="302">
          <cell r="A302" t="str">
            <v>40610</v>
          </cell>
          <cell r="B302" t="str">
            <v>EWDC Refundable bond</v>
          </cell>
        </row>
        <row r="303">
          <cell r="A303" t="str">
            <v>40611</v>
          </cell>
          <cell r="B303" t="str">
            <v>Clerk to the justices</v>
          </cell>
        </row>
        <row r="304">
          <cell r="A304" t="str">
            <v>40612</v>
          </cell>
          <cell r="B304" t="str">
            <v>Harrier Centre Ltd rent deposit</v>
          </cell>
        </row>
        <row r="305">
          <cell r="A305" t="str">
            <v>40613</v>
          </cell>
          <cell r="B305" t="str">
            <v>Unison</v>
          </cell>
        </row>
        <row r="306">
          <cell r="A306" t="str">
            <v>40614</v>
          </cell>
          <cell r="B306" t="str">
            <v>Ashley Centre Bond</v>
          </cell>
        </row>
        <row r="307">
          <cell r="A307" t="str">
            <v>40615</v>
          </cell>
          <cell r="B307" t="str">
            <v>EWDC fund a/c</v>
          </cell>
        </row>
        <row r="308">
          <cell r="A308" t="str">
            <v>40616</v>
          </cell>
          <cell r="B308" t="str">
            <v>EWDC R&amp;R fund</v>
          </cell>
        </row>
        <row r="309">
          <cell r="A309" t="str">
            <v>40617</v>
          </cell>
          <cell r="B309" t="str">
            <v>NJMC R&amp;R fund</v>
          </cell>
        </row>
        <row r="310">
          <cell r="A310" t="str">
            <v>40618</v>
          </cell>
          <cell r="B310" t="str">
            <v>Warren farm traffic calming</v>
          </cell>
        </row>
        <row r="311">
          <cell r="A311" t="str">
            <v>40619</v>
          </cell>
          <cell r="B311" t="str">
            <v>NJMC fund</v>
          </cell>
        </row>
        <row r="312">
          <cell r="A312" t="str">
            <v>40620</v>
          </cell>
          <cell r="B312" t="str">
            <v>Scaffold hoarding/licence</v>
          </cell>
        </row>
        <row r="313">
          <cell r="A313" t="str">
            <v>40621</v>
          </cell>
          <cell r="B313" t="str">
            <v>Fixed charge footway crossovers</v>
          </cell>
        </row>
        <row r="314">
          <cell r="A314" t="str">
            <v>40622</v>
          </cell>
          <cell r="B314" t="str">
            <v>Street Works Licences</v>
          </cell>
        </row>
        <row r="315">
          <cell r="A315" t="str">
            <v>40624</v>
          </cell>
          <cell r="B315" t="str">
            <v>Deposits - legal services</v>
          </cell>
        </row>
        <row r="316">
          <cell r="A316" t="str">
            <v>40626</v>
          </cell>
          <cell r="B316" t="str">
            <v>SOCH deposits</v>
          </cell>
        </row>
        <row r="317">
          <cell r="A317" t="str">
            <v>40627</v>
          </cell>
          <cell r="B317" t="str">
            <v>Public Footpath No 48</v>
          </cell>
        </row>
        <row r="318">
          <cell r="A318" t="str">
            <v>40628</v>
          </cell>
          <cell r="B318" t="str">
            <v>Fixed Charge Sewer Connection</v>
          </cell>
        </row>
        <row r="319">
          <cell r="A319" t="str">
            <v>40629</v>
          </cell>
          <cell r="B319" t="str">
            <v>Thomas Corne Foundation</v>
          </cell>
        </row>
        <row r="320">
          <cell r="A320" t="str">
            <v>40630</v>
          </cell>
          <cell r="B320" t="str">
            <v>Hogmill Landscape Project</v>
          </cell>
        </row>
        <row r="321">
          <cell r="A321" t="str">
            <v>40631</v>
          </cell>
          <cell r="B321" t="str">
            <v>Other Deductions</v>
          </cell>
        </row>
        <row r="322">
          <cell r="A322" t="str">
            <v>40632</v>
          </cell>
          <cell r="B322" t="str">
            <v>System generated accruals</v>
          </cell>
        </row>
        <row r="323">
          <cell r="A323" t="str">
            <v>40633</v>
          </cell>
          <cell r="B323" t="str">
            <v>Community Housing Project Deposit Fund</v>
          </cell>
        </row>
        <row r="324">
          <cell r="A324" t="str">
            <v>40635</v>
          </cell>
          <cell r="B324" t="str">
            <v>Bank Reconciliation items - to review</v>
          </cell>
        </row>
        <row r="325">
          <cell r="A325" t="str">
            <v>40636</v>
          </cell>
          <cell r="B325" t="str">
            <v>Direction Signs Recovery of Costs</v>
          </cell>
        </row>
        <row r="326">
          <cell r="A326" t="str">
            <v>40637</v>
          </cell>
          <cell r="B326" t="str">
            <v>Handyman Store Contribution by ESHA</v>
          </cell>
        </row>
        <row r="327">
          <cell r="A327" t="str">
            <v>40638</v>
          </cell>
          <cell r="B327" t="str">
            <v>SPTeam Handyperson funding</v>
          </cell>
        </row>
        <row r="328">
          <cell r="A328" t="str">
            <v>40639</v>
          </cell>
          <cell r="B328" t="str">
            <v>Payroll creditors (inc. ood cheques)</v>
          </cell>
        </row>
        <row r="329">
          <cell r="A329" t="str">
            <v>40640</v>
          </cell>
          <cell r="B329" t="str">
            <v>East Surrey Housing Strategy Group</v>
          </cell>
        </row>
        <row r="330">
          <cell r="A330" t="str">
            <v>40642</v>
          </cell>
          <cell r="B330" t="str">
            <v>Community Relations Forum</v>
          </cell>
        </row>
        <row r="331">
          <cell r="A331" t="str">
            <v>40643</v>
          </cell>
          <cell r="B331" t="str">
            <v>31203 balance to be reviewed</v>
          </cell>
        </row>
        <row r="332">
          <cell r="A332" t="str">
            <v>40644</v>
          </cell>
          <cell r="B332" t="str">
            <v>Performance Bonds held account</v>
          </cell>
        </row>
        <row r="333">
          <cell r="A333" t="str">
            <v>40645</v>
          </cell>
          <cell r="B333" t="str">
            <v>Prudential AVCs</v>
          </cell>
        </row>
        <row r="334">
          <cell r="A334" t="str">
            <v>40646</v>
          </cell>
          <cell r="B334" t="str">
            <v>Nonsuch catering bond (nocentini)</v>
          </cell>
        </row>
        <row r="335">
          <cell r="A335" t="str">
            <v>40648</v>
          </cell>
          <cell r="B335" t="str">
            <v>SCC Ebbisham Centre debtor</v>
          </cell>
        </row>
        <row r="336">
          <cell r="A336" t="str">
            <v>40650</v>
          </cell>
          <cell r="B336" t="str">
            <v>DEFRA Rural Payments agency</v>
          </cell>
        </row>
        <row r="337">
          <cell r="A337" t="str">
            <v>40652</v>
          </cell>
          <cell r="B337" t="str">
            <v>NJMC Memorial fund</v>
          </cell>
        </row>
        <row r="338">
          <cell r="A338" t="str">
            <v>40653</v>
          </cell>
          <cell r="B338" t="str">
            <v>Tenancy sustainment</v>
          </cell>
        </row>
        <row r="339">
          <cell r="A339" t="str">
            <v>40654</v>
          </cell>
          <cell r="B339" t="str">
            <v>Pensions assets / liablities</v>
          </cell>
        </row>
        <row r="340">
          <cell r="A340" t="str">
            <v>40655</v>
          </cell>
          <cell r="B340" t="str">
            <v>Jupiter Jo Cox Lane Nursery rent deposit</v>
          </cell>
        </row>
        <row r="341">
          <cell r="A341" t="str">
            <v>40656</v>
          </cell>
          <cell r="B341" t="str">
            <v>Clocktower lease deposit Claire Tucker</v>
          </cell>
        </row>
        <row r="342">
          <cell r="A342" t="str">
            <v>40657</v>
          </cell>
          <cell r="B342" t="str">
            <v>Deceased persons monies held</v>
          </cell>
        </row>
        <row r="343">
          <cell r="A343" t="str">
            <v>40658</v>
          </cell>
          <cell r="B343" t="str">
            <v>Lets get active fund</v>
          </cell>
        </row>
        <row r="344">
          <cell r="A344" t="str">
            <v>40659</v>
          </cell>
          <cell r="B344" t="str">
            <v>Community football coaching fund</v>
          </cell>
        </row>
        <row r="345">
          <cell r="A345" t="str">
            <v>40660</v>
          </cell>
          <cell r="B345" t="str">
            <v>Ashley Centre MSCP perf bond CDM</v>
          </cell>
        </row>
        <row r="346">
          <cell r="A346" t="str">
            <v>40661</v>
          </cell>
          <cell r="B346" t="str">
            <v>Clocktower unit 2 Lease deposit</v>
          </cell>
        </row>
        <row r="347">
          <cell r="A347" t="str">
            <v>40662</v>
          </cell>
          <cell r="B347" t="str">
            <v>Hogsmill meadow development project</v>
          </cell>
        </row>
        <row r="348">
          <cell r="A348" t="str">
            <v>40663</v>
          </cell>
          <cell r="B348" t="str">
            <v xml:space="preserve">S106 SCC Ex Sainsburys </v>
          </cell>
        </row>
        <row r="349">
          <cell r="A349" t="str">
            <v>40664</v>
          </cell>
          <cell r="B349" t="str">
            <v xml:space="preserve">S106 SCC Unigate </v>
          </cell>
        </row>
        <row r="350">
          <cell r="A350" t="str">
            <v>40665</v>
          </cell>
          <cell r="B350" t="str">
            <v>Community Basketball fund</v>
          </cell>
        </row>
        <row r="351">
          <cell r="A351" t="str">
            <v>40666</v>
          </cell>
          <cell r="B351" t="str">
            <v>Tim Harland ECH rent deposit</v>
          </cell>
        </row>
        <row r="352">
          <cell r="A352" t="str">
            <v>40667</v>
          </cell>
          <cell r="B352" t="str">
            <v>Homeless deposits landlords bonds</v>
          </cell>
        </row>
        <row r="353">
          <cell r="A353" t="str">
            <v>40668</v>
          </cell>
          <cell r="B353" t="str">
            <v>S106 SCC &amp; PCT 67-69 Ruxley Lane</v>
          </cell>
        </row>
        <row r="354">
          <cell r="A354" t="str">
            <v>40670</v>
          </cell>
          <cell r="B354" t="str">
            <v>Bambini ECH rent deposit</v>
          </cell>
        </row>
        <row r="355">
          <cell r="A355" t="str">
            <v>40671</v>
          </cell>
          <cell r="B355" t="str">
            <v>Legal fees re West Park land transfer</v>
          </cell>
        </row>
        <row r="356">
          <cell r="A356" t="str">
            <v>40672</v>
          </cell>
          <cell r="B356" t="str">
            <v>S106 SCC Capitol House Church Street</v>
          </cell>
        </row>
        <row r="357">
          <cell r="A357" t="str">
            <v>40673</v>
          </cell>
          <cell r="B357" t="str">
            <v>Contr from St Martin of Tours Par Church</v>
          </cell>
        </row>
        <row r="358">
          <cell r="A358" t="str">
            <v>40674</v>
          </cell>
          <cell r="B358" t="str">
            <v>Preventative technologies scheme</v>
          </cell>
        </row>
        <row r="359">
          <cell r="A359" t="str">
            <v>40675</v>
          </cell>
          <cell r="B359" t="str">
            <v>S106 SCC  Grandstand</v>
          </cell>
        </row>
        <row r="360">
          <cell r="A360" t="str">
            <v>40676</v>
          </cell>
          <cell r="B360" t="str">
            <v>S106 SCC 38 40 South Street</v>
          </cell>
        </row>
        <row r="361">
          <cell r="A361" t="str">
            <v>40677</v>
          </cell>
          <cell r="B361" t="str">
            <v>S106 SCC Highway House - Revere Way</v>
          </cell>
        </row>
        <row r="362">
          <cell r="A362" t="str">
            <v>40678</v>
          </cell>
          <cell r="B362" t="str">
            <v>Smoke free scheme LGA funding</v>
          </cell>
        </row>
        <row r="363">
          <cell r="A363" t="str">
            <v>40679</v>
          </cell>
          <cell r="B363" t="str">
            <v>Community Safety Projects Fund</v>
          </cell>
        </row>
        <row r="364">
          <cell r="A364" t="str">
            <v>40680</v>
          </cell>
          <cell r="B364" t="str">
            <v>Mortgage Equity</v>
          </cell>
        </row>
        <row r="365">
          <cell r="A365" t="str">
            <v>40681</v>
          </cell>
          <cell r="B365" t="str">
            <v>Housing Grants - Client Contributions</v>
          </cell>
        </row>
        <row r="366">
          <cell r="A366" t="str">
            <v>40682</v>
          </cell>
          <cell r="B366" t="str">
            <v xml:space="preserve">S106 SCC 33A and 35 Cheam Road </v>
          </cell>
        </row>
        <row r="367">
          <cell r="A367" t="str">
            <v>40683</v>
          </cell>
          <cell r="B367" t="str">
            <v>S106 SCC Apex House Marquis Court</v>
          </cell>
        </row>
        <row r="368">
          <cell r="A368" t="str">
            <v>40684</v>
          </cell>
          <cell r="B368" t="str">
            <v>DFG client contribution holding a/c</v>
          </cell>
        </row>
        <row r="369">
          <cell r="A369" t="str">
            <v>40685</v>
          </cell>
          <cell r="B369" t="str">
            <v>S106 SCC &amp; PCT Upper High St, 74, Epsom</v>
          </cell>
        </row>
        <row r="370">
          <cell r="A370" t="str">
            <v>40686</v>
          </cell>
          <cell r="B370" t="str">
            <v>West Park Community Development Trust</v>
          </cell>
        </row>
        <row r="371">
          <cell r="A371" t="str">
            <v>40687</v>
          </cell>
          <cell r="B371" t="str">
            <v>S106 SCC The Paddock-Hotel Langley Vale</v>
          </cell>
        </row>
        <row r="372">
          <cell r="A372" t="str">
            <v>40688</v>
          </cell>
          <cell r="B372" t="str">
            <v>S106 SCC &amp; PCT Friars Cottage West Hill</v>
          </cell>
        </row>
        <row r="373">
          <cell r="A373" t="str">
            <v>40689</v>
          </cell>
          <cell r="B373" t="str">
            <v>S106 SCC 56A Meadow Walk,  Ewell, Surrey</v>
          </cell>
        </row>
        <row r="374">
          <cell r="A374" t="str">
            <v>40690</v>
          </cell>
          <cell r="B374" t="str">
            <v>S106 SCC/PCT 81 Grosvenor Rd, Epsom</v>
          </cell>
        </row>
        <row r="375">
          <cell r="A375" t="str">
            <v>40691</v>
          </cell>
          <cell r="B375" t="str">
            <v>Hogsmill Local Nature Reserve</v>
          </cell>
        </row>
        <row r="376">
          <cell r="A376" t="str">
            <v>40692</v>
          </cell>
          <cell r="B376" t="str">
            <v>Unidentified receipts in year</v>
          </cell>
        </row>
        <row r="377">
          <cell r="A377" t="str">
            <v>40693</v>
          </cell>
          <cell r="B377" t="str">
            <v xml:space="preserve">Veolia TUPEd deduction to be paid over </v>
          </cell>
        </row>
        <row r="378">
          <cell r="A378" t="str">
            <v>40694</v>
          </cell>
          <cell r="B378" t="str">
            <v>Surrey Magistrates Court</v>
          </cell>
        </row>
        <row r="379">
          <cell r="A379" t="str">
            <v>40695</v>
          </cell>
          <cell r="B379" t="str">
            <v>S31 LG A 2003 Green Skill Apprenticeship</v>
          </cell>
        </row>
        <row r="380">
          <cell r="A380" t="str">
            <v>40696</v>
          </cell>
          <cell r="B380" t="str">
            <v>Mayors charity fund misc donations</v>
          </cell>
        </row>
        <row r="381">
          <cell r="A381" t="str">
            <v>40697</v>
          </cell>
          <cell r="B381" t="str">
            <v>Horton Pavillion</v>
          </cell>
        </row>
        <row r="382">
          <cell r="A382" t="str">
            <v>40698</v>
          </cell>
          <cell r="B382" t="str">
            <v>Clocktower lease deposit E &amp; E Cars</v>
          </cell>
        </row>
        <row r="383">
          <cell r="A383" t="str">
            <v>40699</v>
          </cell>
          <cell r="B383" t="str">
            <v>Hudson House access keys deposits</v>
          </cell>
        </row>
        <row r="384">
          <cell r="A384" t="str">
            <v>40701</v>
          </cell>
          <cell r="B384" t="str">
            <v>S106 SCC/PCT 97 College Road Epsom</v>
          </cell>
        </row>
        <row r="385">
          <cell r="A385" t="str">
            <v>40702</v>
          </cell>
          <cell r="B385" t="str">
            <v>S106 SCC/PCT Land at Auriol &amp; The Mead</v>
          </cell>
        </row>
        <row r="386">
          <cell r="A386" t="str">
            <v>40703</v>
          </cell>
          <cell r="B386" t="str">
            <v>S106 SCC/PCT 128 Meadow Walk</v>
          </cell>
        </row>
        <row r="387">
          <cell r="A387" t="str">
            <v>40704</v>
          </cell>
          <cell r="B387" t="str">
            <v>S106 SCC/PCT 24 Lintons Lane</v>
          </cell>
        </row>
        <row r="388">
          <cell r="A388" t="str">
            <v>40705</v>
          </cell>
          <cell r="B388" t="str">
            <v>S106 SCC Lindfields, Eposm (Aswarah)</v>
          </cell>
        </row>
        <row r="389">
          <cell r="A389" t="str">
            <v>40706</v>
          </cell>
          <cell r="B389" t="str">
            <v>S106 SCC Rosebery School, White Horse Dr</v>
          </cell>
        </row>
        <row r="390">
          <cell r="A390" t="str">
            <v>40707</v>
          </cell>
          <cell r="B390" t="str">
            <v>S106 SCC Sainsburys Kiln Lane</v>
          </cell>
        </row>
        <row r="391">
          <cell r="A391" t="str">
            <v>40708</v>
          </cell>
          <cell r="B391" t="str">
            <v>S106 SCC Wilberforce Court</v>
          </cell>
        </row>
        <row r="392">
          <cell r="A392" t="str">
            <v>40709</v>
          </cell>
          <cell r="B392" t="str">
            <v>S106 SCC 7-9 Windmill Lane (Lammatarra)</v>
          </cell>
        </row>
        <row r="393">
          <cell r="A393" t="str">
            <v>40710</v>
          </cell>
          <cell r="B393" t="str">
            <v>S106 SCC Upper high St 20, 22, 24, 26</v>
          </cell>
        </row>
        <row r="394">
          <cell r="A394" t="str">
            <v>40711</v>
          </cell>
          <cell r="B394" t="str">
            <v>S106 SCC &amp; PCT 2 Moormead Drive, Epsom</v>
          </cell>
        </row>
        <row r="395">
          <cell r="A395" t="str">
            <v>40712</v>
          </cell>
          <cell r="B395" t="str">
            <v>S106 SCC &amp; PCT 51-53 Ravensfield Gardens</v>
          </cell>
        </row>
        <row r="396">
          <cell r="A396" t="str">
            <v>40713</v>
          </cell>
          <cell r="B396" t="str">
            <v>S106 SCC The Cedars</v>
          </cell>
        </row>
        <row r="397">
          <cell r="A397" t="str">
            <v>40714</v>
          </cell>
          <cell r="B397" t="str">
            <v>S106 Plan Contrib Berrow End Downs Ave</v>
          </cell>
        </row>
        <row r="398">
          <cell r="A398" t="str">
            <v>40715</v>
          </cell>
          <cell r="B398" t="str">
            <v>S106 SCC /PCT R/O 1/3 Gibraltar Crescent</v>
          </cell>
        </row>
        <row r="399">
          <cell r="A399" t="str">
            <v>40716</v>
          </cell>
          <cell r="B399" t="str">
            <v>S106 SCC 89-89 Amis Avenue</v>
          </cell>
        </row>
        <row r="400">
          <cell r="A400" t="str">
            <v>40717</v>
          </cell>
          <cell r="B400" t="str">
            <v>S106 SCC land adjacent to 91 Northcroft</v>
          </cell>
        </row>
        <row r="401">
          <cell r="A401" t="str">
            <v>40718</v>
          </cell>
          <cell r="B401" t="str">
            <v>S106 SCC 15-17 Manor Green Road</v>
          </cell>
        </row>
        <row r="402">
          <cell r="A402" t="str">
            <v>40719</v>
          </cell>
          <cell r="B402" t="str">
            <v>S106 SCC/PCT Epsom Station</v>
          </cell>
        </row>
        <row r="403">
          <cell r="A403" t="str">
            <v>40720</v>
          </cell>
          <cell r="B403" t="str">
            <v>S106 SCC Magistrates &amp; County Court Site</v>
          </cell>
        </row>
        <row r="404">
          <cell r="A404" t="str">
            <v>40721</v>
          </cell>
          <cell r="B404" t="str">
            <v>S106 SCC 3 Market Parade Ewell</v>
          </cell>
        </row>
        <row r="405">
          <cell r="A405" t="str">
            <v>40722</v>
          </cell>
          <cell r="B405" t="str">
            <v>S106 SCC/PCT Rear of 72 Stoneleigh Broad</v>
          </cell>
        </row>
        <row r="406">
          <cell r="A406" t="str">
            <v>40723</v>
          </cell>
          <cell r="B406" t="str">
            <v>S106 SCC/PCT 16 Whitmores Close</v>
          </cell>
        </row>
        <row r="407">
          <cell r="A407" t="str">
            <v>40724</v>
          </cell>
          <cell r="B407" t="str">
            <v>S106 SCC/PCT 60 Worple Road</v>
          </cell>
        </row>
        <row r="408">
          <cell r="A408" t="str">
            <v>40725</v>
          </cell>
          <cell r="B408" t="str">
            <v>S106 SCC/PCT 97 The Crescent</v>
          </cell>
        </row>
        <row r="409">
          <cell r="A409" t="str">
            <v>40726</v>
          </cell>
          <cell r="B409" t="str">
            <v>S106 SCC 42 Meadow Walk</v>
          </cell>
        </row>
        <row r="410">
          <cell r="A410" t="str">
            <v>40727</v>
          </cell>
          <cell r="B410" t="str">
            <v>S106 SCC 71 Epsom Road and Tall Pines</v>
          </cell>
        </row>
        <row r="411">
          <cell r="A411" t="str">
            <v>40728</v>
          </cell>
          <cell r="B411" t="str">
            <v>S106 SCC 4 - 8 Cheam Road</v>
          </cell>
        </row>
        <row r="412">
          <cell r="A412" t="str">
            <v>40729</v>
          </cell>
          <cell r="B412" t="str">
            <v>S106 SCC 13 The Avenue</v>
          </cell>
        </row>
        <row r="413">
          <cell r="A413" t="str">
            <v>40730</v>
          </cell>
          <cell r="B413" t="str">
            <v>S106 SCC 2 East Street</v>
          </cell>
        </row>
        <row r="414">
          <cell r="A414" t="str">
            <v>40731</v>
          </cell>
          <cell r="B414" t="str">
            <v>S106 SCC Sunninghill, Downs Avenue</v>
          </cell>
        </row>
        <row r="415">
          <cell r="A415" t="str">
            <v>40732</v>
          </cell>
          <cell r="B415" t="str">
            <v>S106 SCC 63 Rosebery Road</v>
          </cell>
        </row>
        <row r="416">
          <cell r="A416" t="str">
            <v>40733</v>
          </cell>
          <cell r="B416" t="str">
            <v>S106 SCC The Ladas, 13 Woodcote Road</v>
          </cell>
        </row>
        <row r="417">
          <cell r="A417" t="str">
            <v>40734</v>
          </cell>
          <cell r="B417" t="str">
            <v>S106 1 Depot Rd Epsom</v>
          </cell>
        </row>
        <row r="418">
          <cell r="A418" t="str">
            <v>40735</v>
          </cell>
          <cell r="B418" t="str">
            <v>S106 SCC High Street, No 7,  Ewell</v>
          </cell>
        </row>
        <row r="419">
          <cell r="A419" t="str">
            <v>40736</v>
          </cell>
          <cell r="B419" t="str">
            <v>S106 SCC/PCT Chessington Road, 426</v>
          </cell>
        </row>
        <row r="420">
          <cell r="A420" t="str">
            <v>40737</v>
          </cell>
          <cell r="B420" t="str">
            <v>S106 SCC/PCT Chessington Road, 434</v>
          </cell>
        </row>
        <row r="421">
          <cell r="A421" t="str">
            <v>40738</v>
          </cell>
          <cell r="B421" t="str">
            <v>S106 SCC/PCT Horton Park Children`s Farm</v>
          </cell>
        </row>
        <row r="422">
          <cell r="A422" t="str">
            <v>40739</v>
          </cell>
          <cell r="B422" t="str">
            <v>S106 land at 15 Riverview Road</v>
          </cell>
        </row>
        <row r="423">
          <cell r="A423" t="str">
            <v>40740</v>
          </cell>
          <cell r="B423" t="str">
            <v>S106 43 Alexandra Road</v>
          </cell>
        </row>
        <row r="424">
          <cell r="A424" t="str">
            <v>40742</v>
          </cell>
          <cell r="B424" t="str">
            <v>S106 16 Whitmores Close</v>
          </cell>
        </row>
        <row r="425">
          <cell r="A425" t="str">
            <v>40757</v>
          </cell>
          <cell r="B425" t="str">
            <v>S106 393 Kingston Road</v>
          </cell>
        </row>
        <row r="426">
          <cell r="A426" t="str">
            <v>40780</v>
          </cell>
          <cell r="B426" t="str">
            <v>S106 SCC  The Lintons Centre, Linton</v>
          </cell>
        </row>
        <row r="427">
          <cell r="A427" t="str">
            <v>40784</v>
          </cell>
          <cell r="B427" t="str">
            <v>S106 Pine Lodge Horton Lane</v>
          </cell>
        </row>
        <row r="428">
          <cell r="A428" t="str">
            <v>51100</v>
          </cell>
          <cell r="B428" t="str">
            <v>SOCH Deferred capital receipts</v>
          </cell>
        </row>
        <row r="429">
          <cell r="A429" t="str">
            <v>51200</v>
          </cell>
          <cell r="B429" t="str">
            <v>Government grants deferred</v>
          </cell>
        </row>
        <row r="430">
          <cell r="A430" t="str">
            <v>52100</v>
          </cell>
          <cell r="B430" t="str">
            <v>GF set aside capital receipts</v>
          </cell>
        </row>
        <row r="431">
          <cell r="A431" t="str">
            <v>52101</v>
          </cell>
          <cell r="B431" t="str">
            <v>LA HAG  set aside capital receipts</v>
          </cell>
        </row>
        <row r="432">
          <cell r="A432" t="str">
            <v>52110</v>
          </cell>
          <cell r="B432" t="str">
            <v>Capital Financing Account</v>
          </cell>
        </row>
        <row r="433">
          <cell r="A433" t="str">
            <v>52111</v>
          </cell>
          <cell r="B433" t="str">
            <v>Capital contributions deferred</v>
          </cell>
        </row>
        <row r="434">
          <cell r="A434" t="str">
            <v>60100</v>
          </cell>
          <cell r="B434" t="str">
            <v>Fixed assets restatement account</v>
          </cell>
        </row>
        <row r="435">
          <cell r="A435" t="str">
            <v>60101</v>
          </cell>
          <cell r="B435" t="str">
            <v>Fixed assets depreciation</v>
          </cell>
        </row>
        <row r="436">
          <cell r="A436" t="str">
            <v>60102</v>
          </cell>
          <cell r="B436" t="str">
            <v>Accumulated Impairment Account</v>
          </cell>
        </row>
        <row r="437">
          <cell r="A437" t="str">
            <v>61100</v>
          </cell>
          <cell r="B437" t="str">
            <v>General Fund Revenue Reserve</v>
          </cell>
        </row>
        <row r="438">
          <cell r="A438" t="str">
            <v>61101</v>
          </cell>
          <cell r="B438" t="str">
            <v>Collection Fund</v>
          </cell>
        </row>
        <row r="439">
          <cell r="A439" t="str">
            <v>61102</v>
          </cell>
          <cell r="B439" t="str">
            <v>Collection Fund Adjustment Account</v>
          </cell>
        </row>
        <row r="440">
          <cell r="A440" t="str">
            <v>61104</v>
          </cell>
          <cell r="B440" t="str">
            <v>Asset management revenue account</v>
          </cell>
        </row>
        <row r="441">
          <cell r="A441" t="str">
            <v>61106</v>
          </cell>
          <cell r="B441" t="str">
            <v>Collection Fund (community charge)</v>
          </cell>
        </row>
        <row r="442">
          <cell r="A442" t="str">
            <v>61200</v>
          </cell>
          <cell r="B442" t="str">
            <v>Interest Equalisation Reserve</v>
          </cell>
        </row>
        <row r="443">
          <cell r="A443" t="str">
            <v>61201</v>
          </cell>
          <cell r="B443" t="str">
            <v>Repairs &amp; Renewals Reserve</v>
          </cell>
        </row>
        <row r="444">
          <cell r="A444" t="str">
            <v>61202</v>
          </cell>
          <cell r="B444" t="str">
            <v>Historic Buildings</v>
          </cell>
        </row>
        <row r="445">
          <cell r="A445" t="str">
            <v>61203</v>
          </cell>
          <cell r="B445" t="str">
            <v>Health &amp; Safety Reserve</v>
          </cell>
        </row>
        <row r="446">
          <cell r="A446" t="str">
            <v>61205</v>
          </cell>
          <cell r="B446" t="str">
            <v>Insurance Reserve</v>
          </cell>
        </row>
        <row r="447">
          <cell r="A447" t="str">
            <v>61207</v>
          </cell>
          <cell r="B447" t="str">
            <v>Leased car policy excess</v>
          </cell>
        </row>
        <row r="448">
          <cell r="A448" t="str">
            <v>61212</v>
          </cell>
          <cell r="B448" t="str">
            <v>Landscaping-Witmores cl Commuted Sum</v>
          </cell>
        </row>
        <row r="449">
          <cell r="A449" t="str">
            <v>61213</v>
          </cell>
          <cell r="B449" t="str">
            <v>Hospital Cluster Interest Reserve</v>
          </cell>
        </row>
        <row r="450">
          <cell r="A450" t="str">
            <v>61215</v>
          </cell>
          <cell r="B450" t="str">
            <v>S106 monies for Wilkinson`s site</v>
          </cell>
        </row>
        <row r="451">
          <cell r="A451" t="str">
            <v>61217</v>
          </cell>
          <cell r="B451" t="str">
            <v>Commuted Sum Pemberley Chase playground</v>
          </cell>
        </row>
        <row r="452">
          <cell r="A452" t="str">
            <v>61218</v>
          </cell>
          <cell r="B452" t="str">
            <v>S106 transport initiatives-cinema funded</v>
          </cell>
        </row>
        <row r="453">
          <cell r="A453" t="str">
            <v>61219</v>
          </cell>
          <cell r="B453" t="str">
            <v>Cluster-Long Grove land commuted sum</v>
          </cell>
        </row>
        <row r="454">
          <cell r="A454" t="str">
            <v>61220</v>
          </cell>
          <cell r="B454" t="str">
            <v>Cluster-Country Pk extn Commuted sum</v>
          </cell>
        </row>
        <row r="455">
          <cell r="A455" t="str">
            <v>61221</v>
          </cell>
          <cell r="B455" t="str">
            <v>Cluster-Horton/Long Grove commuted sum</v>
          </cell>
        </row>
        <row r="456">
          <cell r="A456" t="str">
            <v>61222</v>
          </cell>
          <cell r="B456" t="str">
            <v>Cluster-St Ebbas Commuted maintenance</v>
          </cell>
        </row>
        <row r="457">
          <cell r="A457" t="str">
            <v>61223</v>
          </cell>
          <cell r="B457" t="str">
            <v>Epsom&amp;Ewell Community Safety Partnership</v>
          </cell>
        </row>
        <row r="458">
          <cell r="A458" t="str">
            <v>61224</v>
          </cell>
          <cell r="B458" t="str">
            <v>Epsom&amp;Ewell against drugs group</v>
          </cell>
        </row>
        <row r="459">
          <cell r="A459" t="str">
            <v>61225</v>
          </cell>
          <cell r="B459" t="str">
            <v>S106 Sainsbury`s site agreement</v>
          </cell>
        </row>
        <row r="460">
          <cell r="A460" t="str">
            <v>61227</v>
          </cell>
          <cell r="B460" t="str">
            <v>Property maintenance reserve</v>
          </cell>
        </row>
        <row r="461">
          <cell r="A461" t="str">
            <v>61228</v>
          </cell>
          <cell r="B461" t="str">
            <v>e-govt grant</v>
          </cell>
        </row>
        <row r="462">
          <cell r="A462" t="str">
            <v>61229</v>
          </cell>
          <cell r="B462" t="str">
            <v>S106 ex unigate site Ruxley lane</v>
          </cell>
        </row>
        <row r="463">
          <cell r="A463" t="str">
            <v>61230</v>
          </cell>
          <cell r="B463" t="str">
            <v>S106 Glyn House High Street Ewell</v>
          </cell>
        </row>
        <row r="464">
          <cell r="A464" t="str">
            <v>61231</v>
          </cell>
          <cell r="B464" t="str">
            <v>S106 monies for TS Foxhounds site</v>
          </cell>
        </row>
        <row r="465">
          <cell r="A465" t="str">
            <v>61232</v>
          </cell>
          <cell r="B465" t="str">
            <v>Pension reserves</v>
          </cell>
        </row>
        <row r="466">
          <cell r="A466" t="str">
            <v>61234</v>
          </cell>
          <cell r="B466" t="str">
            <v>Cluster Horton Chapel Commuted sum</v>
          </cell>
        </row>
        <row r="467">
          <cell r="A467" t="str">
            <v>61235</v>
          </cell>
          <cell r="B467" t="str">
            <v>LSP general  fund</v>
          </cell>
        </row>
        <row r="468">
          <cell r="A468" t="str">
            <v>61236</v>
          </cell>
          <cell r="B468" t="str">
            <v>EEBC Project funds for E&amp;E young people</v>
          </cell>
        </row>
        <row r="469">
          <cell r="A469" t="str">
            <v>61237</v>
          </cell>
          <cell r="B469" t="str">
            <v>Clarendon park open space commuted sum</v>
          </cell>
        </row>
        <row r="470">
          <cell r="A470" t="str">
            <v>61238</v>
          </cell>
          <cell r="B470" t="str">
            <v>Manor Park open space commuted sum</v>
          </cell>
        </row>
        <row r="471">
          <cell r="A471" t="str">
            <v>61239</v>
          </cell>
          <cell r="B471" t="str">
            <v>Provision for VAT</v>
          </cell>
        </row>
        <row r="472">
          <cell r="A472" t="str">
            <v>61240</v>
          </cell>
          <cell r="B472" t="str">
            <v>Planning delivery grant reserve</v>
          </cell>
        </row>
        <row r="473">
          <cell r="A473" t="str">
            <v>61241</v>
          </cell>
          <cell r="B473" t="str">
            <v>Greenlands Travellers grant GOSE</v>
          </cell>
        </row>
        <row r="474">
          <cell r="A474" t="str">
            <v>61242</v>
          </cell>
          <cell r="B474" t="str">
            <v>LSP / Yell funds for E&amp;E young people</v>
          </cell>
        </row>
        <row r="475">
          <cell r="A475" t="str">
            <v>61243</v>
          </cell>
          <cell r="B475" t="str">
            <v>Corporate Project Reserve</v>
          </cell>
        </row>
        <row r="476">
          <cell r="A476" t="str">
            <v>61244</v>
          </cell>
          <cell r="B476" t="str">
            <v>Provision for Training</v>
          </cell>
        </row>
        <row r="477">
          <cell r="A477" t="str">
            <v>61245</v>
          </cell>
          <cell r="B477" t="str">
            <v>Revaluation reserve</v>
          </cell>
        </row>
        <row r="478">
          <cell r="A478" t="str">
            <v>61246</v>
          </cell>
          <cell r="B478" t="str">
            <v>Capital adjustments account</v>
          </cell>
        </row>
        <row r="479">
          <cell r="A479" t="str">
            <v>61247</v>
          </cell>
          <cell r="B479" t="str">
            <v>Financial instruments adjustment account</v>
          </cell>
        </row>
        <row r="480">
          <cell r="A480" t="str">
            <v>61248</v>
          </cell>
          <cell r="B480" t="str">
            <v>Available for sale fin inst reserve</v>
          </cell>
        </row>
        <row r="481">
          <cell r="A481" t="str">
            <v>61249</v>
          </cell>
          <cell r="B481" t="str">
            <v>LPSA Capital grant</v>
          </cell>
        </row>
        <row r="482">
          <cell r="A482" t="str">
            <v>61250</v>
          </cell>
          <cell r="B482" t="str">
            <v>LSP Stonger communities Fund</v>
          </cell>
        </row>
        <row r="483">
          <cell r="A483" t="str">
            <v>61251</v>
          </cell>
          <cell r="B483" t="str">
            <v>BMX Track - Holding Account</v>
          </cell>
        </row>
        <row r="484">
          <cell r="A484" t="str">
            <v>61252</v>
          </cell>
          <cell r="B484" t="str">
            <v>LSP Economic development</v>
          </cell>
        </row>
        <row r="485">
          <cell r="A485" t="str">
            <v>61253</v>
          </cell>
          <cell r="B485" t="str">
            <v>LSP Children and young people</v>
          </cell>
        </row>
        <row r="486">
          <cell r="A486" t="str">
            <v>61254</v>
          </cell>
          <cell r="B486" t="str">
            <v>LSP Health housing and wellbeing</v>
          </cell>
        </row>
        <row r="487">
          <cell r="A487" t="str">
            <v>61255</v>
          </cell>
          <cell r="B487" t="str">
            <v>LSP Faith and equalities</v>
          </cell>
        </row>
        <row r="488">
          <cell r="A488" t="str">
            <v>61256</v>
          </cell>
          <cell r="B488" t="str">
            <v>LSP Health champions</v>
          </cell>
        </row>
        <row r="489">
          <cell r="A489" t="str">
            <v>61257</v>
          </cell>
          <cell r="B489" t="str">
            <v>LSP Stronger communities Court Ruxley</v>
          </cell>
        </row>
        <row r="490">
          <cell r="A490" t="str">
            <v>61258</v>
          </cell>
          <cell r="B490" t="str">
            <v>LSP Safer and stronger (comm safety)</v>
          </cell>
        </row>
        <row r="491">
          <cell r="A491" t="str">
            <v>61259</v>
          </cell>
          <cell r="B491" t="str">
            <v>LSP Environment and sustainability</v>
          </cell>
        </row>
        <row r="492">
          <cell r="A492" t="str">
            <v>61460</v>
          </cell>
          <cell r="B492" t="str">
            <v>ComAlarmR&amp;R</v>
          </cell>
        </row>
        <row r="493">
          <cell r="A493" t="str">
            <v>61500</v>
          </cell>
          <cell r="B493" t="str">
            <v>S106 Kiln Lane Sainsbury PLC</v>
          </cell>
        </row>
        <row r="494">
          <cell r="A494" t="str">
            <v>61501</v>
          </cell>
          <cell r="B494" t="str">
            <v>S106 Ewell Grove School</v>
          </cell>
        </row>
        <row r="495">
          <cell r="A495" t="str">
            <v>61502</v>
          </cell>
          <cell r="B495" t="str">
            <v>S106 8-10 Woodcote Side</v>
          </cell>
        </row>
        <row r="496">
          <cell r="A496" t="str">
            <v>61503</v>
          </cell>
          <cell r="B496" t="str">
            <v>S106 Station approach</v>
          </cell>
        </row>
        <row r="497">
          <cell r="A497" t="str">
            <v>61504</v>
          </cell>
          <cell r="B497" t="str">
            <v>S106 Capital House Church Street</v>
          </cell>
        </row>
        <row r="498">
          <cell r="A498" t="str">
            <v>61505</v>
          </cell>
          <cell r="B498" t="str">
            <v>S106 Revere Way Highway House</v>
          </cell>
        </row>
        <row r="499">
          <cell r="A499" t="str">
            <v>61506</v>
          </cell>
          <cell r="B499" t="str">
            <v>S106 67-69 Ruxley Lane Maultway homes</v>
          </cell>
        </row>
        <row r="500">
          <cell r="A500" t="str">
            <v>61507</v>
          </cell>
          <cell r="B500" t="str">
            <v>S106 Finachem House 2 Ashley Road</v>
          </cell>
        </row>
        <row r="501">
          <cell r="A501" t="str">
            <v>61508</v>
          </cell>
          <cell r="B501" t="str">
            <v>S106 Grandstand works</v>
          </cell>
        </row>
        <row r="502">
          <cell r="A502" t="str">
            <v>61509</v>
          </cell>
          <cell r="B502" t="str">
            <v>S106 38-40 South Street Epsom</v>
          </cell>
        </row>
        <row r="503">
          <cell r="A503" t="str">
            <v>61510</v>
          </cell>
          <cell r="B503" t="str">
            <v>S106 81 Grosvenor Rd, Epsom</v>
          </cell>
        </row>
        <row r="504">
          <cell r="A504" t="str">
            <v>61515</v>
          </cell>
          <cell r="B504" t="str">
            <v xml:space="preserve">S106 Apex House </v>
          </cell>
        </row>
        <row r="505">
          <cell r="A505" t="str">
            <v>61516</v>
          </cell>
          <cell r="B505" t="str">
            <v>S106 1-5 Windmill Lane</v>
          </cell>
        </row>
        <row r="506">
          <cell r="A506" t="str">
            <v>61517</v>
          </cell>
          <cell r="B506" t="str">
            <v>S106 33A and 35 Cheam Road</v>
          </cell>
        </row>
        <row r="507">
          <cell r="A507" t="str">
            <v>61518</v>
          </cell>
          <cell r="B507" t="str">
            <v>S106 7 and 7A Ashley Road</v>
          </cell>
        </row>
        <row r="508">
          <cell r="A508" t="str">
            <v>61519</v>
          </cell>
          <cell r="B508" t="str">
            <v>S106 White Hse, Cot &amp; 7 Downs Hill Rd</v>
          </cell>
        </row>
        <row r="509">
          <cell r="A509" t="str">
            <v>61520</v>
          </cell>
          <cell r="B509" t="str">
            <v>S106 Friars Cottage  West Hill Epsom</v>
          </cell>
        </row>
        <row r="510">
          <cell r="A510" t="str">
            <v>61521</v>
          </cell>
          <cell r="B510" t="str">
            <v>S106 St Andrews Hse 22-28 High St Epsom</v>
          </cell>
        </row>
        <row r="511">
          <cell r="A511" t="str">
            <v>61522</v>
          </cell>
          <cell r="B511" t="str">
            <v>S106 74 Upper High Street, Epsom</v>
          </cell>
        </row>
        <row r="512">
          <cell r="A512" t="str">
            <v>61523</v>
          </cell>
          <cell r="B512" t="str">
            <v>S106 West Park, Epsom</v>
          </cell>
        </row>
        <row r="513">
          <cell r="A513" t="str">
            <v>61524</v>
          </cell>
          <cell r="B513" t="str">
            <v>S106 The Paddock-Hotel Langley Vale</v>
          </cell>
        </row>
        <row r="514">
          <cell r="A514" t="str">
            <v>61525</v>
          </cell>
          <cell r="B514" t="str">
            <v>S106 56A Meadow Walk, Ewell, KT17 2ED</v>
          </cell>
        </row>
        <row r="515">
          <cell r="A515" t="str">
            <v>61526</v>
          </cell>
          <cell r="B515" t="str">
            <v>S106 Lindfields, Epsom Road, Eswarah Hse</v>
          </cell>
        </row>
        <row r="516">
          <cell r="A516" t="str">
            <v>61527</v>
          </cell>
          <cell r="B516" t="str">
            <v>S106 The Cedars, 14 Church Street, Epsom</v>
          </cell>
        </row>
        <row r="517">
          <cell r="A517" t="str">
            <v>61528</v>
          </cell>
          <cell r="B517" t="str">
            <v>S106 Plan contrib 53 Horton Hill</v>
          </cell>
        </row>
        <row r="518">
          <cell r="A518" t="str">
            <v>61529</v>
          </cell>
          <cell r="B518" t="str">
            <v>S106 Plan Contrib 19 Green Lanes</v>
          </cell>
        </row>
        <row r="519">
          <cell r="A519" t="str">
            <v>61530</v>
          </cell>
          <cell r="B519" t="str">
            <v>S106 Plan Contrib 11 Alexandra Road</v>
          </cell>
        </row>
        <row r="520">
          <cell r="A520" t="str">
            <v>61531</v>
          </cell>
          <cell r="B520" t="str">
            <v>S106 Plan Contrib 14 Longdown Lane North</v>
          </cell>
        </row>
        <row r="521">
          <cell r="A521" t="str">
            <v>61532</v>
          </cell>
          <cell r="B521" t="str">
            <v>S106 97 College Road, Epsom</v>
          </cell>
        </row>
        <row r="522">
          <cell r="A522" t="str">
            <v>61533</v>
          </cell>
          <cell r="B522" t="str">
            <v>S106 Land at Auriol &amp; The Mead School</v>
          </cell>
        </row>
        <row r="523">
          <cell r="A523" t="str">
            <v>61534</v>
          </cell>
          <cell r="B523" t="str">
            <v>S106 128 Meadow Walk</v>
          </cell>
        </row>
        <row r="524">
          <cell r="A524" t="str">
            <v>61535</v>
          </cell>
          <cell r="B524" t="str">
            <v>S106 Sainsburys Kiln Lane</v>
          </cell>
        </row>
        <row r="525">
          <cell r="A525" t="str">
            <v>61536</v>
          </cell>
          <cell r="B525" t="str">
            <v>S106 24 Lintons Lane</v>
          </cell>
        </row>
        <row r="526">
          <cell r="A526" t="str">
            <v>61537</v>
          </cell>
          <cell r="B526" t="str">
            <v>S106 Wilberforce Court</v>
          </cell>
        </row>
        <row r="527">
          <cell r="A527" t="str">
            <v>61538</v>
          </cell>
          <cell r="B527" t="str">
            <v>S106 1 Depot Rd Epsom</v>
          </cell>
        </row>
        <row r="528">
          <cell r="A528" t="str">
            <v>61539</v>
          </cell>
          <cell r="B528" t="str">
            <v>S106 Plan Contrib Berrow End, Downs Ave</v>
          </cell>
        </row>
        <row r="529">
          <cell r="A529" t="str">
            <v>61540</v>
          </cell>
          <cell r="B529" t="str">
            <v>S106 7-9 Windmill Lane (Lammtarra Place)</v>
          </cell>
        </row>
        <row r="530">
          <cell r="A530" t="str">
            <v>61541</v>
          </cell>
          <cell r="B530" t="str">
            <v>S106 7-9 Windmill Lane (Lammtarra Pl)</v>
          </cell>
        </row>
        <row r="531">
          <cell r="A531" t="str">
            <v>61542</v>
          </cell>
          <cell r="B531" t="str">
            <v>S106 Rosebery School, White Horse Drive,</v>
          </cell>
        </row>
        <row r="532">
          <cell r="A532" t="str">
            <v>61543</v>
          </cell>
          <cell r="B532" t="str">
            <v>S106 Land To R/O 1-3 Gibraltar Crescent</v>
          </cell>
        </row>
        <row r="533">
          <cell r="A533" t="str">
            <v>61544</v>
          </cell>
          <cell r="B533" t="str">
            <v>S106 Drummond Gardens</v>
          </cell>
        </row>
        <row r="534">
          <cell r="A534" t="str">
            <v>61545</v>
          </cell>
          <cell r="B534" t="str">
            <v>S106 72-74 Temple Road</v>
          </cell>
        </row>
        <row r="535">
          <cell r="A535" t="str">
            <v>61546</v>
          </cell>
          <cell r="B535" t="str">
            <v>S106 25 High Street, Epsom</v>
          </cell>
        </row>
        <row r="536">
          <cell r="A536" t="str">
            <v>61547</v>
          </cell>
          <cell r="B536" t="str">
            <v>S106 2 Moormead Drive, Epsom</v>
          </cell>
        </row>
        <row r="537">
          <cell r="A537" t="str">
            <v>61548</v>
          </cell>
          <cell r="B537" t="str">
            <v>S106 Land Adj 87 - 89  Amis Avenue</v>
          </cell>
        </row>
        <row r="538">
          <cell r="A538" t="str">
            <v>61549</v>
          </cell>
          <cell r="B538" t="str">
            <v>S106 91 Northcroft Road, Epsom</v>
          </cell>
        </row>
        <row r="539">
          <cell r="A539" t="str">
            <v>61550</v>
          </cell>
          <cell r="B539" t="str">
            <v>S106 51-53 Ravensfield Gardens</v>
          </cell>
        </row>
        <row r="540">
          <cell r="A540" t="str">
            <v>61551</v>
          </cell>
          <cell r="B540" t="str">
            <v>S106 8-12 Dorking Rd &amp; 6 Elm Grove</v>
          </cell>
        </row>
        <row r="541">
          <cell r="A541" t="str">
            <v>61552</v>
          </cell>
          <cell r="B541" t="str">
            <v>S106 Epsom Station</v>
          </cell>
        </row>
        <row r="542">
          <cell r="A542" t="str">
            <v>61553</v>
          </cell>
          <cell r="B542" t="str">
            <v>S106 Salisbury Road, 68-72, Worcester Pk</v>
          </cell>
        </row>
        <row r="543">
          <cell r="A543" t="str">
            <v>61554</v>
          </cell>
          <cell r="B543" t="str">
            <v>S106 15-17 Manor Green Road</v>
          </cell>
        </row>
        <row r="544">
          <cell r="A544" t="str">
            <v>61555</v>
          </cell>
          <cell r="B544" t="str">
            <v>S106 Lodge, The, Old Malden Lane,</v>
          </cell>
        </row>
        <row r="545">
          <cell r="A545" t="str">
            <v>61556</v>
          </cell>
          <cell r="B545" t="str">
            <v>S106 Jolly Coopers, 84 Wheelers Lane</v>
          </cell>
        </row>
        <row r="546">
          <cell r="A546" t="str">
            <v>61557</v>
          </cell>
          <cell r="B546" t="str">
            <v>S106 56 Grosvenor Road</v>
          </cell>
        </row>
        <row r="547">
          <cell r="A547" t="str">
            <v>61558</v>
          </cell>
          <cell r="B547" t="str">
            <v>S106 land adjacent to 15 Riverview Road</v>
          </cell>
        </row>
        <row r="548">
          <cell r="A548" t="str">
            <v>61559</v>
          </cell>
          <cell r="B548" t="str">
            <v>S106 4 - 8 Cheam Road</v>
          </cell>
        </row>
        <row r="549">
          <cell r="A549" t="str">
            <v>61560</v>
          </cell>
          <cell r="B549" t="str">
            <v>S106 Chessington Road, 137 &amp; 139, Ewell</v>
          </cell>
        </row>
        <row r="550">
          <cell r="A550" t="str">
            <v>61561</v>
          </cell>
          <cell r="B550" t="str">
            <v>S106 Dame Annis Barn, 16 Burgh Heath Rd</v>
          </cell>
        </row>
        <row r="551">
          <cell r="A551" t="str">
            <v>61562</v>
          </cell>
          <cell r="B551" t="str">
            <v>S106 Gadesden Road, 50</v>
          </cell>
        </row>
        <row r="552">
          <cell r="A552" t="str">
            <v>61563</v>
          </cell>
          <cell r="B552" t="str">
            <v>S106 Alexandra Road, 43</v>
          </cell>
        </row>
        <row r="553">
          <cell r="A553" t="str">
            <v>61564</v>
          </cell>
          <cell r="B553" t="str">
            <v>S106 Manor Green Road land adj to 40</v>
          </cell>
        </row>
        <row r="554">
          <cell r="A554" t="str">
            <v>61565</v>
          </cell>
          <cell r="B554" t="str">
            <v>S106 Kingston Road, land rear of 114</v>
          </cell>
        </row>
        <row r="555">
          <cell r="A555" t="str">
            <v>61566</v>
          </cell>
          <cell r="B555" t="str">
            <v>S106 Magistrates &amp; County Court Site Eps</v>
          </cell>
        </row>
        <row r="556">
          <cell r="A556" t="str">
            <v>61567</v>
          </cell>
          <cell r="B556" t="str">
            <v>S106 3 Market Parade Ewell</v>
          </cell>
        </row>
        <row r="557">
          <cell r="A557" t="str">
            <v>61568</v>
          </cell>
          <cell r="B557" t="str">
            <v>S106 Rear of 72 Stoneleigh Broadway</v>
          </cell>
        </row>
        <row r="558">
          <cell r="A558" t="str">
            <v>61569</v>
          </cell>
          <cell r="B558" t="str">
            <v>S106 16 Whitmores Close</v>
          </cell>
        </row>
        <row r="559">
          <cell r="A559" t="str">
            <v>61570</v>
          </cell>
          <cell r="B559" t="str">
            <v>S106 60 Worple Road</v>
          </cell>
        </row>
        <row r="560">
          <cell r="A560" t="str">
            <v>61571</v>
          </cell>
          <cell r="B560" t="str">
            <v>S106 97 The Crescent</v>
          </cell>
        </row>
        <row r="561">
          <cell r="A561" t="str">
            <v>61572</v>
          </cell>
          <cell r="B561" t="str">
            <v>S106 42 Meadow Walk</v>
          </cell>
        </row>
        <row r="562">
          <cell r="A562" t="str">
            <v>61573</v>
          </cell>
          <cell r="B562" t="str">
            <v>S106 71 Epsom Road and Tall Pines</v>
          </cell>
        </row>
        <row r="563">
          <cell r="A563" t="str">
            <v>61574</v>
          </cell>
          <cell r="B563" t="str">
            <v>S106 Plough Inn, Plough Road</v>
          </cell>
        </row>
        <row r="564">
          <cell r="A564" t="str">
            <v>61575</v>
          </cell>
          <cell r="B564" t="str">
            <v>S106 13 The Avenue</v>
          </cell>
        </row>
        <row r="565">
          <cell r="A565" t="str">
            <v>61576</v>
          </cell>
          <cell r="B565" t="str">
            <v>S106 2 East Street</v>
          </cell>
        </row>
        <row r="566">
          <cell r="A566" t="str">
            <v>61577</v>
          </cell>
          <cell r="B566" t="str">
            <v>S106 Sunninghill, Downs Avenue</v>
          </cell>
        </row>
        <row r="567">
          <cell r="A567" t="str">
            <v>61578</v>
          </cell>
          <cell r="B567" t="str">
            <v>S106 63 Rosebery Road</v>
          </cell>
        </row>
        <row r="568">
          <cell r="A568" t="str">
            <v>61579</v>
          </cell>
          <cell r="B568" t="str">
            <v>S106 The Ladas, 13 Woodcote Road</v>
          </cell>
        </row>
        <row r="569">
          <cell r="A569" t="str">
            <v>61580</v>
          </cell>
          <cell r="B569" t="str">
            <v>S106 Kingston Road, 429, Ewell</v>
          </cell>
        </row>
        <row r="570">
          <cell r="A570" t="str">
            <v>61581</v>
          </cell>
          <cell r="B570" t="str">
            <v>S106 High Street, No 7,  Ewell</v>
          </cell>
        </row>
        <row r="571">
          <cell r="A571" t="str">
            <v>61582</v>
          </cell>
          <cell r="B571" t="str">
            <v>S106 Chessington Road, 426</v>
          </cell>
        </row>
        <row r="572">
          <cell r="A572" t="str">
            <v>61583</v>
          </cell>
          <cell r="B572" t="str">
            <v>S106 Chessington Road, 434</v>
          </cell>
        </row>
        <row r="573">
          <cell r="A573" t="str">
            <v>61584</v>
          </cell>
          <cell r="B573" t="str">
            <v>S106 Amis Avenue,  Land Adj 87 And 89</v>
          </cell>
        </row>
        <row r="574">
          <cell r="A574" t="str">
            <v>61585</v>
          </cell>
          <cell r="B574" t="str">
            <v>S106 Land adjacent to 33 Danetree Road</v>
          </cell>
        </row>
        <row r="575">
          <cell r="A575" t="str">
            <v>61586</v>
          </cell>
          <cell r="B575" t="str">
            <v>S106 Horton Park Children`s Farm, Horton</v>
          </cell>
        </row>
        <row r="576">
          <cell r="A576" t="str">
            <v>61587</v>
          </cell>
          <cell r="B576" t="str">
            <v>S106 468 Chessington Road</v>
          </cell>
        </row>
        <row r="577">
          <cell r="A577" t="str">
            <v>61588</v>
          </cell>
          <cell r="B577" t="str">
            <v>S106 462 &amp; 468 Chessington Road</v>
          </cell>
        </row>
        <row r="578">
          <cell r="A578" t="str">
            <v>61589</v>
          </cell>
          <cell r="B578" t="str">
            <v>S106 Site adjacent to 16 Holmwood Close</v>
          </cell>
        </row>
        <row r="579">
          <cell r="A579" t="str">
            <v>61590</v>
          </cell>
          <cell r="B579" t="str">
            <v>S106 Rear of 9/9a Ruxley close, Ewell</v>
          </cell>
        </row>
        <row r="580">
          <cell r="A580" t="str">
            <v>61591</v>
          </cell>
          <cell r="B580" t="str">
            <v>S106 122 Riverview Road</v>
          </cell>
        </row>
        <row r="581">
          <cell r="A581" t="str">
            <v>61599</v>
          </cell>
          <cell r="B581" t="str">
            <v>S106 unspecified</v>
          </cell>
        </row>
        <row r="582">
          <cell r="A582" t="str">
            <v>61612</v>
          </cell>
          <cell r="B582" t="str">
            <v>87 Rosebery Road, Epsom</v>
          </cell>
        </row>
        <row r="583">
          <cell r="A583" t="str">
            <v>61613</v>
          </cell>
          <cell r="B583" t="str">
            <v>St Elmo Burgh Heath Rd</v>
          </cell>
        </row>
        <row r="584">
          <cell r="A584" t="str">
            <v>61615</v>
          </cell>
          <cell r="B584" t="str">
            <v xml:space="preserve">1A Corner House Parade </v>
          </cell>
        </row>
        <row r="585">
          <cell r="A585" t="str">
            <v>61616</v>
          </cell>
          <cell r="B585" t="str">
            <v>S106 Pickard Hous</v>
          </cell>
        </row>
        <row r="586">
          <cell r="A586" t="str">
            <v>61617</v>
          </cell>
          <cell r="B586" t="str">
            <v>Land rear of 23 Stoneleigh Broadway</v>
          </cell>
        </row>
        <row r="587">
          <cell r="A587" t="str">
            <v>61619</v>
          </cell>
          <cell r="B587" t="str">
            <v>47 Upper High Street Epsom</v>
          </cell>
        </row>
        <row r="588">
          <cell r="A588" t="str">
            <v>61620</v>
          </cell>
          <cell r="B588" t="str">
            <v>The Lane House, 33 Epsom Road</v>
          </cell>
        </row>
        <row r="589">
          <cell r="A589" t="str">
            <v>61621</v>
          </cell>
          <cell r="B589" t="str">
            <v xml:space="preserve"> 65 Rosebery Road Epsom</v>
          </cell>
        </row>
        <row r="590">
          <cell r="A590" t="str">
            <v>61622</v>
          </cell>
          <cell r="B590" t="str">
            <v>29A Waterloo Road Epsom</v>
          </cell>
        </row>
        <row r="591">
          <cell r="A591" t="str">
            <v>61624</v>
          </cell>
          <cell r="B591" t="str">
            <v>2 St Martin`s Avenue, Epsom</v>
          </cell>
        </row>
        <row r="592">
          <cell r="A592" t="str">
            <v>61626</v>
          </cell>
          <cell r="B592" t="str">
            <v>17 Ruxley Lane, West Ewell</v>
          </cell>
        </row>
        <row r="593">
          <cell r="A593" t="str">
            <v>61627</v>
          </cell>
          <cell r="B593" t="str">
            <v>96 Grosvenor Road, Epsom</v>
          </cell>
        </row>
        <row r="594">
          <cell r="A594" t="str">
            <v>61628</v>
          </cell>
          <cell r="B594" t="str">
            <v>413A Kingston Rd, Ewell</v>
          </cell>
        </row>
        <row r="595">
          <cell r="A595" t="str">
            <v>61629</v>
          </cell>
          <cell r="B595" t="str">
            <v>19 Beaconsfield Road, Epsom</v>
          </cell>
        </row>
        <row r="596">
          <cell r="A596" t="str">
            <v>61630</v>
          </cell>
          <cell r="B596" t="str">
            <v>16A East Street, Epsom</v>
          </cell>
        </row>
        <row r="597">
          <cell r="A597" t="str">
            <v>61631</v>
          </cell>
          <cell r="B597" t="str">
            <v>121 East Street, Epsom</v>
          </cell>
        </row>
        <row r="598">
          <cell r="A598" t="str">
            <v>61632</v>
          </cell>
          <cell r="B598" t="str">
            <v>54/56 South Street, Epsom</v>
          </cell>
        </row>
        <row r="599">
          <cell r="A599" t="str">
            <v>63100</v>
          </cell>
          <cell r="B599" t="str">
            <v>Usable cap recs GF</v>
          </cell>
        </row>
        <row r="600">
          <cell r="A600" t="str">
            <v>63102</v>
          </cell>
          <cell r="B600" t="str">
            <v>Usable cap recs GF(Cluster)</v>
          </cell>
        </row>
        <row r="601">
          <cell r="A601" t="str">
            <v>80103</v>
          </cell>
          <cell r="B601" t="str">
            <v>Vehicle washer holding a/c</v>
          </cell>
        </row>
        <row r="602">
          <cell r="A602" t="str">
            <v>80117</v>
          </cell>
          <cell r="B602" t="str">
            <v>Radio telephones</v>
          </cell>
        </row>
        <row r="603">
          <cell r="A603" t="str">
            <v>80800</v>
          </cell>
          <cell r="B603" t="str">
            <v>Chief Executive group</v>
          </cell>
        </row>
        <row r="604">
          <cell r="A604" t="str">
            <v>80801</v>
          </cell>
          <cell r="B604" t="str">
            <v>Human Resources</v>
          </cell>
        </row>
        <row r="605">
          <cell r="A605" t="str">
            <v>80802</v>
          </cell>
          <cell r="B605" t="str">
            <v>Service improvement unit</v>
          </cell>
        </row>
        <row r="606">
          <cell r="A606" t="str">
            <v>80810</v>
          </cell>
          <cell r="B606" t="str">
            <v>Financial Services</v>
          </cell>
        </row>
        <row r="607">
          <cell r="A607" t="str">
            <v>80811</v>
          </cell>
          <cell r="B607" t="str">
            <v>Revenues and Benefits</v>
          </cell>
        </row>
        <row r="608">
          <cell r="A608" t="str">
            <v>80812</v>
          </cell>
          <cell r="B608" t="str">
            <v>Benefits</v>
          </cell>
        </row>
        <row r="609">
          <cell r="A609" t="str">
            <v>80813</v>
          </cell>
          <cell r="B609" t="str">
            <v>Internal audit</v>
          </cell>
        </row>
        <row r="610">
          <cell r="A610" t="str">
            <v>80814</v>
          </cell>
          <cell r="B610" t="str">
            <v>Insurances</v>
          </cell>
        </row>
        <row r="611">
          <cell r="A611" t="str">
            <v>80815</v>
          </cell>
          <cell r="B611" t="str">
            <v>Cash Office</v>
          </cell>
        </row>
        <row r="612">
          <cell r="A612" t="str">
            <v>80820</v>
          </cell>
          <cell r="B612" t="str">
            <v>Committee Services</v>
          </cell>
        </row>
        <row r="613">
          <cell r="A613" t="str">
            <v>80821</v>
          </cell>
          <cell r="B613" t="str">
            <v>Policy Team</v>
          </cell>
        </row>
        <row r="614">
          <cell r="A614" t="str">
            <v>80822</v>
          </cell>
          <cell r="B614" t="str">
            <v>ICT</v>
          </cell>
        </row>
        <row r="615">
          <cell r="A615" t="str">
            <v>80823</v>
          </cell>
          <cell r="B615" t="str">
            <v>Legal &amp; Estates</v>
          </cell>
        </row>
        <row r="616">
          <cell r="A616" t="str">
            <v>80824</v>
          </cell>
          <cell r="B616" t="str">
            <v>Community Safety (Katrina Best)</v>
          </cell>
        </row>
        <row r="617">
          <cell r="A617" t="str">
            <v>80825</v>
          </cell>
          <cell r="B617" t="str">
            <v>Travellers (Hilda / Hazel Brazil)</v>
          </cell>
        </row>
        <row r="618">
          <cell r="A618" t="str">
            <v>80826</v>
          </cell>
          <cell r="B618" t="str">
            <v>Register of electors</v>
          </cell>
        </row>
        <row r="619">
          <cell r="A619" t="str">
            <v>80827</v>
          </cell>
          <cell r="B619" t="str">
            <v>Community Safety (Grant funded)</v>
          </cell>
        </row>
        <row r="620">
          <cell r="A620" t="str">
            <v>80830</v>
          </cell>
          <cell r="B620" t="str">
            <v>House Services</v>
          </cell>
        </row>
        <row r="621">
          <cell r="A621" t="str">
            <v>80831</v>
          </cell>
          <cell r="B621" t="str">
            <v>Central Support Services</v>
          </cell>
        </row>
        <row r="622">
          <cell r="A622" t="str">
            <v>80832</v>
          </cell>
          <cell r="B622" t="str">
            <v>Customer Services Division</v>
          </cell>
        </row>
        <row r="623">
          <cell r="A623" t="str">
            <v>80838</v>
          </cell>
          <cell r="B623" t="str">
            <v>Head of Car Parks and Streetcare</v>
          </cell>
        </row>
        <row r="624">
          <cell r="A624" t="str">
            <v>80839</v>
          </cell>
          <cell r="B624" t="str">
            <v>Streetcare</v>
          </cell>
        </row>
        <row r="625">
          <cell r="A625" t="str">
            <v>80840</v>
          </cell>
          <cell r="B625" t="str">
            <v>Housing Services</v>
          </cell>
        </row>
        <row r="626">
          <cell r="A626" t="str">
            <v>80841</v>
          </cell>
          <cell r="B626" t="str">
            <v>Personal Services</v>
          </cell>
        </row>
        <row r="627">
          <cell r="A627" t="str">
            <v>80842</v>
          </cell>
          <cell r="B627" t="str">
            <v>Route Call</v>
          </cell>
        </row>
        <row r="628">
          <cell r="A628" t="str">
            <v>80843</v>
          </cell>
          <cell r="B628" t="str">
            <v>Longmead Day Centre</v>
          </cell>
        </row>
        <row r="629">
          <cell r="A629" t="str">
            <v>80844</v>
          </cell>
          <cell r="B629" t="str">
            <v>Meals on Wheels</v>
          </cell>
        </row>
        <row r="630">
          <cell r="A630" t="str">
            <v>80845</v>
          </cell>
          <cell r="B630" t="str">
            <v>Cedars Day Centre</v>
          </cell>
        </row>
        <row r="631">
          <cell r="A631" t="str">
            <v>80846</v>
          </cell>
          <cell r="B631" t="str">
            <v>Cox Lane Day Centre</v>
          </cell>
        </row>
        <row r="632">
          <cell r="A632" t="str">
            <v>80847</v>
          </cell>
          <cell r="B632" t="str">
            <v>The Wells Day Centre</v>
          </cell>
        </row>
        <row r="633">
          <cell r="A633" t="str">
            <v>80848</v>
          </cell>
          <cell r="B633" t="str">
            <v>Luncheon Clubs</v>
          </cell>
        </row>
        <row r="634">
          <cell r="A634" t="str">
            <v>80849</v>
          </cell>
          <cell r="B634" t="str">
            <v>Head of Housing Personal Serv &amp; Venues</v>
          </cell>
        </row>
        <row r="635">
          <cell r="A635" t="str">
            <v>80850</v>
          </cell>
          <cell r="B635" t="str">
            <v>Environmental Health</v>
          </cell>
        </row>
        <row r="636">
          <cell r="A636" t="str">
            <v>80851</v>
          </cell>
          <cell r="B636" t="str">
            <v>Rangers</v>
          </cell>
        </row>
        <row r="637">
          <cell r="A637" t="str">
            <v>80852</v>
          </cell>
          <cell r="B637" t="str">
            <v>Bourne Hall Museum</v>
          </cell>
        </row>
        <row r="638">
          <cell r="A638" t="str">
            <v>80853</v>
          </cell>
          <cell r="B638" t="str">
            <v>Playhouse</v>
          </cell>
        </row>
        <row r="639">
          <cell r="A639" t="str">
            <v>80854</v>
          </cell>
          <cell r="B639" t="str">
            <v>Ebbisham Centre divisional costs</v>
          </cell>
        </row>
        <row r="640">
          <cell r="A640" t="str">
            <v>80855</v>
          </cell>
          <cell r="B640" t="str">
            <v>Bourne Hall</v>
          </cell>
        </row>
        <row r="641">
          <cell r="A641" t="str">
            <v>80856</v>
          </cell>
          <cell r="B641" t="str">
            <v>ODPM Funded</v>
          </cell>
        </row>
        <row r="642">
          <cell r="A642" t="str">
            <v>80857</v>
          </cell>
          <cell r="B642" t="str">
            <v>Shop Mobility</v>
          </cell>
        </row>
        <row r="643">
          <cell r="A643" t="str">
            <v>80858</v>
          </cell>
          <cell r="B643" t="str">
            <v>Shopping Service</v>
          </cell>
        </row>
        <row r="644">
          <cell r="A644" t="str">
            <v>80859</v>
          </cell>
          <cell r="B644" t="str">
            <v>Leisure &amp; Env Health Management (AE)</v>
          </cell>
        </row>
        <row r="645">
          <cell r="A645" t="str">
            <v>80860</v>
          </cell>
          <cell r="B645" t="str">
            <v>Direct Services management</v>
          </cell>
        </row>
        <row r="646">
          <cell r="A646" t="str">
            <v>80861</v>
          </cell>
          <cell r="B646" t="str">
            <v>Refuse Collection team</v>
          </cell>
        </row>
        <row r="647">
          <cell r="A647" t="str">
            <v>80862</v>
          </cell>
          <cell r="B647" t="str">
            <v>Street Cleansing team</v>
          </cell>
        </row>
        <row r="648">
          <cell r="A648" t="str">
            <v>80863</v>
          </cell>
          <cell r="B648" t="str">
            <v>Graffiti removal team</v>
          </cell>
        </row>
        <row r="649">
          <cell r="A649" t="str">
            <v>80864</v>
          </cell>
          <cell r="B649" t="str">
            <v>Door Step Recycling team</v>
          </cell>
        </row>
        <row r="650">
          <cell r="A650" t="str">
            <v>80865</v>
          </cell>
          <cell r="B650" t="str">
            <v>Green waste team</v>
          </cell>
        </row>
        <row r="651">
          <cell r="A651" t="str">
            <v>80869</v>
          </cell>
          <cell r="B651" t="str">
            <v>Transport manager (JS)</v>
          </cell>
        </row>
        <row r="652">
          <cell r="A652" t="str">
            <v>80870</v>
          </cell>
          <cell r="B652" t="str">
            <v>Procurement and projects</v>
          </cell>
        </row>
        <row r="653">
          <cell r="A653" t="str">
            <v>80871</v>
          </cell>
          <cell r="B653" t="str">
            <v>Car Parks</v>
          </cell>
        </row>
        <row r="654">
          <cell r="A654" t="str">
            <v>80872</v>
          </cell>
          <cell r="B654" t="str">
            <v>Development Control</v>
          </cell>
        </row>
        <row r="655">
          <cell r="A655" t="str">
            <v>80873</v>
          </cell>
          <cell r="B655" t="str">
            <v>LP Design &amp; Conservation</v>
          </cell>
        </row>
        <row r="656">
          <cell r="A656" t="str">
            <v>80874</v>
          </cell>
          <cell r="B656" t="str">
            <v>Building Control</v>
          </cell>
        </row>
        <row r="657">
          <cell r="A657" t="str">
            <v>80875</v>
          </cell>
          <cell r="B657" t="str">
            <v>Head of Regulatory Services</v>
          </cell>
        </row>
        <row r="658">
          <cell r="A658" t="str">
            <v>80876</v>
          </cell>
          <cell r="B658" t="str">
            <v>Vehicle Licensing</v>
          </cell>
        </row>
        <row r="659">
          <cell r="A659" t="str">
            <v>80877</v>
          </cell>
          <cell r="B659" t="str">
            <v>Cemetery</v>
          </cell>
        </row>
        <row r="660">
          <cell r="A660" t="str">
            <v>80879</v>
          </cell>
          <cell r="B660" t="str">
            <v>Head of Planning &amp; Development Control</v>
          </cell>
        </row>
        <row r="661">
          <cell r="A661" t="str">
            <v>80880</v>
          </cell>
          <cell r="B661" t="str">
            <v>Members expenses</v>
          </cell>
        </row>
        <row r="662">
          <cell r="A662" t="str">
            <v>80881</v>
          </cell>
          <cell r="B662" t="str">
            <v>Nonsuch Park JMC</v>
          </cell>
        </row>
        <row r="663">
          <cell r="A663" t="str">
            <v>80882</v>
          </cell>
          <cell r="B663" t="str">
            <v>Epsom &amp; Walton Downs Conservators</v>
          </cell>
        </row>
        <row r="664">
          <cell r="A664" t="str">
            <v>80883</v>
          </cell>
          <cell r="B664" t="str">
            <v>CAB Group</v>
          </cell>
        </row>
        <row r="665">
          <cell r="A665" t="str">
            <v>80884</v>
          </cell>
          <cell r="B665" t="str">
            <v>General maintenance gang wef 010105</v>
          </cell>
        </row>
        <row r="666">
          <cell r="A666" t="str">
            <v>80899</v>
          </cell>
          <cell r="B666" t="str">
            <v>Central Administration</v>
          </cell>
        </row>
        <row r="667">
          <cell r="A667" t="str">
            <v>80900</v>
          </cell>
          <cell r="B667" t="str">
            <v>Transport contract holding account</v>
          </cell>
        </row>
        <row r="668">
          <cell r="A668" t="str">
            <v>90101</v>
          </cell>
          <cell r="B668" t="str">
            <v>Debtors Control (s)</v>
          </cell>
        </row>
        <row r="669">
          <cell r="A669" t="str">
            <v>90102</v>
          </cell>
          <cell r="B669" t="str">
            <v>Creditors Control (s)</v>
          </cell>
        </row>
        <row r="670">
          <cell r="A670" t="str">
            <v>90103</v>
          </cell>
          <cell r="B670" t="str">
            <v>Purchase Order Control</v>
          </cell>
        </row>
        <row r="671">
          <cell r="A671" t="str">
            <v>90105</v>
          </cell>
          <cell r="B671" t="str">
            <v>CIS control account</v>
          </cell>
        </row>
        <row r="672">
          <cell r="A672" t="str">
            <v>90106</v>
          </cell>
          <cell r="B672" t="str">
            <v>Girobank transfer control account</v>
          </cell>
        </row>
        <row r="673">
          <cell r="A673" t="str">
            <v>90107</v>
          </cell>
          <cell r="B673" t="str">
            <v>Debtors refunds control account</v>
          </cell>
        </row>
        <row r="674">
          <cell r="A674" t="str">
            <v>90108</v>
          </cell>
          <cell r="B674" t="str">
            <v>Debtors transfers control account</v>
          </cell>
        </row>
        <row r="675">
          <cell r="A675" t="str">
            <v>90110</v>
          </cell>
          <cell r="B675" t="str">
            <v>ICON cash exports to GL control   TEMP</v>
          </cell>
        </row>
        <row r="676">
          <cell r="A676" t="str">
            <v>90111</v>
          </cell>
          <cell r="B676" t="str">
            <v>Payroll net pay control account</v>
          </cell>
        </row>
        <row r="677">
          <cell r="A677" t="str">
            <v>90112</v>
          </cell>
          <cell r="B677" t="str">
            <v>Housing Benefit Debtors Control</v>
          </cell>
        </row>
        <row r="678">
          <cell r="A678" t="str">
            <v>90113</v>
          </cell>
          <cell r="B678" t="str">
            <v>Unidentified receipts</v>
          </cell>
        </row>
        <row r="679">
          <cell r="A679" t="str">
            <v>90115</v>
          </cell>
          <cell r="B679" t="str">
            <v>Credit card payments unidentified</v>
          </cell>
        </row>
        <row r="680">
          <cell r="A680" t="str">
            <v>90116</v>
          </cell>
          <cell r="B680" t="str">
            <v>Natwest 2 day clearance control</v>
          </cell>
        </row>
        <row r="681">
          <cell r="A681" t="str">
            <v>90117</v>
          </cell>
          <cell r="B681" t="str">
            <v>Cheque encashment</v>
          </cell>
        </row>
        <row r="682">
          <cell r="A682" t="str">
            <v>90118</v>
          </cell>
          <cell r="B682" t="str">
            <v>HB  NNDR and  CTAX cancelled cheques</v>
          </cell>
        </row>
        <row r="683">
          <cell r="A683" t="str">
            <v>90119</v>
          </cell>
          <cell r="B683" t="str">
            <v>Advance of pay</v>
          </cell>
        </row>
        <row r="684">
          <cell r="A684" t="str">
            <v>91100</v>
          </cell>
          <cell r="B684" t="str">
            <v>Payroll Suspense</v>
          </cell>
        </row>
        <row r="685">
          <cell r="A685" t="str">
            <v>91104</v>
          </cell>
          <cell r="B685" t="str">
            <v>Cash Receipting Suspense</v>
          </cell>
        </row>
        <row r="686">
          <cell r="A686" t="str">
            <v>91105</v>
          </cell>
          <cell r="B686" t="str">
            <v>GL Interface Suspense Account</v>
          </cell>
        </row>
        <row r="687">
          <cell r="A687" t="str">
            <v>91106</v>
          </cell>
          <cell r="B687" t="str">
            <v>Icon bank rec suspense account</v>
          </cell>
        </row>
        <row r="688">
          <cell r="A688" t="str">
            <v>all01</v>
          </cell>
          <cell r="B688" t="str">
            <v>Allotments</v>
          </cell>
        </row>
        <row r="689">
          <cell r="A689" t="str">
            <v>asset</v>
          </cell>
          <cell r="B689" t="str">
            <v>Asset rents landlord account</v>
          </cell>
        </row>
        <row r="690">
          <cell r="A690" t="str">
            <v>beat1</v>
          </cell>
          <cell r="B690" t="str">
            <v>Beat Project</v>
          </cell>
        </row>
        <row r="691">
          <cell r="A691" t="str">
            <v>bhl01</v>
          </cell>
          <cell r="B691" t="str">
            <v>Bourne Hall</v>
          </cell>
        </row>
        <row r="692">
          <cell r="A692" t="str">
            <v>bhl02</v>
          </cell>
          <cell r="B692" t="str">
            <v>Bourne Hall Coffee Shop</v>
          </cell>
        </row>
        <row r="693">
          <cell r="A693" t="str">
            <v>blg01</v>
          </cell>
          <cell r="B693" t="str">
            <v>Building Control</v>
          </cell>
        </row>
        <row r="694">
          <cell r="A694" t="str">
            <v>brc01</v>
          </cell>
          <cell r="B694" t="str">
            <v>Business Rate Collection</v>
          </cell>
        </row>
        <row r="695">
          <cell r="A695" t="str">
            <v>cal01</v>
          </cell>
          <cell r="B695" t="str">
            <v>Community Alarm</v>
          </cell>
        </row>
        <row r="696">
          <cell r="A696" t="str">
            <v>cal02</v>
          </cell>
          <cell r="B696" t="str">
            <v>Wellness Centre Building costs</v>
          </cell>
        </row>
        <row r="697">
          <cell r="A697" t="str">
            <v>cal03</v>
          </cell>
          <cell r="B697" t="str">
            <v>Wellness Centre</v>
          </cell>
        </row>
        <row r="698">
          <cell r="A698" t="str">
            <v>cdc01</v>
          </cell>
          <cell r="B698" t="str">
            <v>Chief Executive group</v>
          </cell>
        </row>
        <row r="699">
          <cell r="A699" t="str">
            <v>cdc02</v>
          </cell>
          <cell r="B699" t="str">
            <v>HR and Consultation &amp; Communications</v>
          </cell>
        </row>
        <row r="700">
          <cell r="A700" t="str">
            <v>cdc03</v>
          </cell>
          <cell r="B700" t="str">
            <v>Corporate Risk</v>
          </cell>
        </row>
        <row r="701">
          <cell r="A701" t="str">
            <v>cdc04</v>
          </cell>
          <cell r="B701" t="str">
            <v>Financial Services</v>
          </cell>
        </row>
        <row r="702">
          <cell r="A702" t="str">
            <v>cdc05</v>
          </cell>
          <cell r="B702" t="str">
            <v>ICT</v>
          </cell>
        </row>
        <row r="703">
          <cell r="A703" t="str">
            <v>cdc06</v>
          </cell>
          <cell r="B703" t="str">
            <v>Policy Team</v>
          </cell>
        </row>
        <row r="704">
          <cell r="A704" t="str">
            <v>cdc07</v>
          </cell>
          <cell r="B704" t="str">
            <v>Legal &amp; Democratic Services</v>
          </cell>
        </row>
        <row r="705">
          <cell r="A705" t="str">
            <v>cdc08</v>
          </cell>
          <cell r="B705" t="str">
            <v>Procurement and projects</v>
          </cell>
        </row>
        <row r="706">
          <cell r="A706" t="str">
            <v>cdc09</v>
          </cell>
          <cell r="B706" t="str">
            <v>Revenues and Benefits</v>
          </cell>
        </row>
        <row r="707">
          <cell r="A707" t="str">
            <v>cdc10</v>
          </cell>
          <cell r="B707" t="str">
            <v>Customer Services Division</v>
          </cell>
        </row>
        <row r="708">
          <cell r="A708" t="str">
            <v>cdc11</v>
          </cell>
          <cell r="B708" t="str">
            <v>Direct Services Management</v>
          </cell>
        </row>
        <row r="709">
          <cell r="A709" t="str">
            <v>cdc12</v>
          </cell>
          <cell r="B709" t="str">
            <v>Corporate facilities management</v>
          </cell>
        </row>
        <row r="710">
          <cell r="A710" t="str">
            <v>cdc14</v>
          </cell>
          <cell r="B710" t="str">
            <v>Corporate Property</v>
          </cell>
        </row>
        <row r="711">
          <cell r="A711" t="str">
            <v>cdc20</v>
          </cell>
          <cell r="B711" t="str">
            <v>Car parks employees</v>
          </cell>
        </row>
        <row r="712">
          <cell r="A712" t="str">
            <v>cdc21</v>
          </cell>
          <cell r="B712" t="str">
            <v>Venues</v>
          </cell>
        </row>
        <row r="713">
          <cell r="A713" t="str">
            <v>cdc22</v>
          </cell>
          <cell r="B713" t="str">
            <v>Environmental Health and Housing</v>
          </cell>
        </row>
        <row r="714">
          <cell r="A714" t="str">
            <v>cdc23</v>
          </cell>
          <cell r="B714" t="str">
            <v>Operational Services</v>
          </cell>
        </row>
        <row r="715">
          <cell r="A715" t="str">
            <v>cdc24</v>
          </cell>
          <cell r="B715" t="str">
            <v>Planning Building Control andCountryside</v>
          </cell>
        </row>
        <row r="716">
          <cell r="A716" t="str">
            <v>cdc90</v>
          </cell>
          <cell r="B716" t="str">
            <v>Unidentified salaries savings</v>
          </cell>
        </row>
        <row r="717">
          <cell r="A717" t="str">
            <v>cdc91</v>
          </cell>
          <cell r="B717" t="str">
            <v>Salaries provisions</v>
          </cell>
        </row>
        <row r="718">
          <cell r="A718" t="str">
            <v>cdc99</v>
          </cell>
          <cell r="B718" t="str">
            <v>Central administration</v>
          </cell>
        </row>
        <row r="719">
          <cell r="A719" t="str">
            <v>cem01</v>
          </cell>
          <cell r="B719" t="str">
            <v>Mayoral Expenses (excl car)</v>
          </cell>
        </row>
        <row r="720">
          <cell r="A720" t="str">
            <v>cem02</v>
          </cell>
          <cell r="B720" t="str">
            <v>Mayoral Car</v>
          </cell>
        </row>
        <row r="721">
          <cell r="A721" t="str">
            <v>cem03</v>
          </cell>
          <cell r="B721" t="str">
            <v>Members Expenses</v>
          </cell>
        </row>
        <row r="722">
          <cell r="A722" t="str">
            <v>cem04</v>
          </cell>
          <cell r="B722" t="str">
            <v>Civic Expenses</v>
          </cell>
        </row>
        <row r="723">
          <cell r="A723" t="str">
            <v>cfa01</v>
          </cell>
          <cell r="B723" t="str">
            <v>Concessionary Fares</v>
          </cell>
        </row>
        <row r="724">
          <cell r="A724" t="str">
            <v>chp01</v>
          </cell>
          <cell r="B724" t="str">
            <v>Community Housing Project</v>
          </cell>
        </row>
        <row r="725">
          <cell r="A725" t="str">
            <v>chy01</v>
          </cell>
          <cell r="B725" t="str">
            <v>Closed Churchyards</v>
          </cell>
        </row>
        <row r="726">
          <cell r="A726" t="str">
            <v>cif01</v>
          </cell>
          <cell r="B726" t="str">
            <v>Civic Investment Fund</v>
          </cell>
        </row>
        <row r="727">
          <cell r="A727" t="str">
            <v>cmgmt</v>
          </cell>
          <cell r="B727" t="str">
            <v>Corp Control &amp; Mgmt</v>
          </cell>
        </row>
        <row r="728">
          <cell r="A728" t="str">
            <v>Code</v>
          </cell>
          <cell r="B728" t="str">
            <v>Description</v>
          </cell>
        </row>
        <row r="729">
          <cell r="A729" t="str">
            <v>cons1</v>
          </cell>
          <cell r="B729" t="str">
            <v>EWDC Borough's Share</v>
          </cell>
        </row>
        <row r="730">
          <cell r="A730" t="str">
            <v>cont1</v>
          </cell>
          <cell r="B730" t="str">
            <v>Contribs to_from other a_cs</v>
          </cell>
        </row>
        <row r="731">
          <cell r="A731" t="str">
            <v>cont2</v>
          </cell>
          <cell r="B731" t="str">
            <v>Contribs to_from gf for year</v>
          </cell>
        </row>
        <row r="732">
          <cell r="A732" t="str">
            <v>cont3</v>
          </cell>
          <cell r="B732" t="str">
            <v>Contribs to_from pension reserve</v>
          </cell>
        </row>
        <row r="733">
          <cell r="A733" t="str">
            <v>cor01</v>
          </cell>
          <cell r="B733" t="str">
            <v>Democratic Representation &amp; Management</v>
          </cell>
        </row>
        <row r="734">
          <cell r="A734" t="str">
            <v>cor02</v>
          </cell>
          <cell r="B734" t="str">
            <v>Public Relations</v>
          </cell>
        </row>
        <row r="735">
          <cell r="A735" t="str">
            <v>cor03</v>
          </cell>
          <cell r="B735" t="str">
            <v>Community Consultation</v>
          </cell>
        </row>
        <row r="736">
          <cell r="A736" t="str">
            <v>cor04</v>
          </cell>
          <cell r="B736" t="str">
            <v>Corporate training</v>
          </cell>
        </row>
        <row r="737">
          <cell r="A737" t="str">
            <v>cor05</v>
          </cell>
          <cell r="B737" t="str">
            <v>Corporate budgets holding account</v>
          </cell>
        </row>
        <row r="738">
          <cell r="A738" t="str">
            <v>cor06</v>
          </cell>
          <cell r="B738" t="str">
            <v>Corporate IT skills training</v>
          </cell>
        </row>
        <row r="739">
          <cell r="A739" t="str">
            <v>cor07</v>
          </cell>
          <cell r="B739" t="str">
            <v>Surrey Save credit union</v>
          </cell>
        </row>
        <row r="740">
          <cell r="A740" t="str">
            <v>corpr</v>
          </cell>
          <cell r="B740" t="str">
            <v>Corporate management</v>
          </cell>
        </row>
        <row r="741">
          <cell r="A741" t="str">
            <v>cpk01</v>
          </cell>
          <cell r="B741" t="str">
            <v>Epsom Surface Car Parks</v>
          </cell>
        </row>
        <row r="742">
          <cell r="A742" t="str">
            <v>cpk02</v>
          </cell>
          <cell r="B742" t="str">
            <v>Ashley Centre MSCP</v>
          </cell>
        </row>
        <row r="743">
          <cell r="A743" t="str">
            <v>cpk03</v>
          </cell>
          <cell r="B743" t="str">
            <v>Sir W Atkins House CP</v>
          </cell>
        </row>
        <row r="744">
          <cell r="A744" t="str">
            <v>cpk04</v>
          </cell>
          <cell r="B744" t="str">
            <v>Hook Rd MSCP</v>
          </cell>
        </row>
        <row r="745">
          <cell r="A745" t="str">
            <v>cpk05</v>
          </cell>
          <cell r="B745" t="str">
            <v>Ewell Car Parks</v>
          </cell>
        </row>
        <row r="746">
          <cell r="A746" t="str">
            <v>cpk06</v>
          </cell>
          <cell r="B746" t="str">
            <v>Car Parks Admin</v>
          </cell>
        </row>
        <row r="747">
          <cell r="A747" t="str">
            <v>cpk07</v>
          </cell>
          <cell r="B747" t="str">
            <v>carpark zones - Residents permits</v>
          </cell>
        </row>
        <row r="748">
          <cell r="A748" t="str">
            <v>cpk08</v>
          </cell>
          <cell r="B748" t="str">
            <v>Car Parks - Preapportionment Costs</v>
          </cell>
        </row>
        <row r="749">
          <cell r="A749" t="str">
            <v>cpk09</v>
          </cell>
          <cell r="B749" t="str">
            <v>Off Street Car Parking</v>
          </cell>
        </row>
        <row r="750">
          <cell r="A750" t="str">
            <v>cpk10</v>
          </cell>
          <cell r="B750" t="str">
            <v>Car Park Support</v>
          </cell>
        </row>
        <row r="751">
          <cell r="A751" t="str">
            <v>ctc01</v>
          </cell>
          <cell r="B751" t="str">
            <v>Council Tax Collection</v>
          </cell>
        </row>
        <row r="752">
          <cell r="A752" t="str">
            <v>cty01</v>
          </cell>
          <cell r="B752" t="str">
            <v>Cemetery</v>
          </cell>
        </row>
        <row r="753">
          <cell r="A753" t="str">
            <v>cty02</v>
          </cell>
          <cell r="B753" t="str">
            <v>War Memorial Renovation Project</v>
          </cell>
        </row>
        <row r="754">
          <cell r="A754" t="str">
            <v>cuncl</v>
          </cell>
          <cell r="B754" t="str">
            <v>Council Servicing</v>
          </cell>
        </row>
        <row r="755">
          <cell r="A755" t="str">
            <v>day01</v>
          </cell>
          <cell r="B755" t="str">
            <v>Social Centres Admin</v>
          </cell>
        </row>
        <row r="756">
          <cell r="A756" t="str">
            <v>day02</v>
          </cell>
          <cell r="B756" t="str">
            <v>Cox Lane Social Centre</v>
          </cell>
        </row>
        <row r="757">
          <cell r="A757" t="str">
            <v>day03</v>
          </cell>
          <cell r="B757" t="str">
            <v>Longmead Social Centre</v>
          </cell>
        </row>
        <row r="758">
          <cell r="A758" t="str">
            <v>day04</v>
          </cell>
          <cell r="B758" t="str">
            <v>Luncheon Clubs</v>
          </cell>
        </row>
        <row r="759">
          <cell r="A759" t="str">
            <v>day05</v>
          </cell>
          <cell r="B759" t="str">
            <v>Wells Social Centre</v>
          </cell>
        </row>
        <row r="760">
          <cell r="A760" t="str">
            <v>day06</v>
          </cell>
          <cell r="B760" t="str">
            <v>Cedars Day Centre</v>
          </cell>
        </row>
        <row r="761">
          <cell r="A761" t="str">
            <v>defch</v>
          </cell>
          <cell r="B761" t="str">
            <v>Deferred charges holding account</v>
          </cell>
        </row>
        <row r="762">
          <cell r="A762" t="str">
            <v>dev01</v>
          </cell>
          <cell r="B762" t="str">
            <v>Development Control</v>
          </cell>
        </row>
        <row r="763">
          <cell r="A763" t="str">
            <v>dev02</v>
          </cell>
          <cell r="B763" t="str">
            <v>Planning delivery grant</v>
          </cell>
        </row>
        <row r="764">
          <cell r="A764" t="str">
            <v>dfg01</v>
          </cell>
          <cell r="B764" t="str">
            <v>Disabled facilities grants</v>
          </cell>
        </row>
        <row r="765">
          <cell r="A765" t="str">
            <v>disc1</v>
          </cell>
          <cell r="B765" t="str">
            <v>Disc Rate Relief</v>
          </cell>
        </row>
        <row r="766">
          <cell r="A766" t="str">
            <v>dnh01</v>
          </cell>
          <cell r="B766" t="str">
            <v>Developing New Homes</v>
          </cell>
        </row>
        <row r="767">
          <cell r="A767" t="str">
            <v>dsa01</v>
          </cell>
          <cell r="B767" t="str">
            <v>DSO Refuse Collection</v>
          </cell>
        </row>
        <row r="768">
          <cell r="A768" t="str">
            <v>dsc01</v>
          </cell>
          <cell r="B768" t="str">
            <v>DSO Street Cleansing</v>
          </cell>
        </row>
        <row r="769">
          <cell r="A769" t="str">
            <v>dsg01</v>
          </cell>
          <cell r="B769" t="str">
            <v>DSO Graffiti removal</v>
          </cell>
        </row>
        <row r="770">
          <cell r="A770" t="str">
            <v>dsm01</v>
          </cell>
          <cell r="B770" t="str">
            <v>DSO Management</v>
          </cell>
        </row>
        <row r="771">
          <cell r="A771" t="str">
            <v>dsr01</v>
          </cell>
          <cell r="B771" t="str">
            <v>DSO Doorstep recycling</v>
          </cell>
        </row>
        <row r="772">
          <cell r="A772" t="str">
            <v>ecd01</v>
          </cell>
          <cell r="B772" t="str">
            <v>Economic Development</v>
          </cell>
        </row>
        <row r="773">
          <cell r="A773" t="str">
            <v>ecd02</v>
          </cell>
          <cell r="B773" t="str">
            <v>Economic vitality</v>
          </cell>
        </row>
        <row r="774">
          <cell r="A774" t="str">
            <v>ecd04</v>
          </cell>
          <cell r="B774" t="str">
            <v>Town Centre Management</v>
          </cell>
        </row>
        <row r="775">
          <cell r="A775" t="str">
            <v>ech01</v>
          </cell>
          <cell r="B775" t="str">
            <v>Ewell Court House</v>
          </cell>
        </row>
        <row r="776">
          <cell r="A776" t="str">
            <v>ehh01</v>
          </cell>
          <cell r="B776" t="str">
            <v>Environmental Health (Gen)</v>
          </cell>
        </row>
        <row r="777">
          <cell r="A777" t="str">
            <v>ehh02</v>
          </cell>
          <cell r="B777" t="str">
            <v>Pollution</v>
          </cell>
        </row>
        <row r="778">
          <cell r="A778" t="str">
            <v>ehh03</v>
          </cell>
          <cell r="B778" t="str">
            <v>Public Health</v>
          </cell>
        </row>
        <row r="779">
          <cell r="A779" t="str">
            <v>ehh04</v>
          </cell>
          <cell r="B779" t="str">
            <v>Public Control</v>
          </cell>
        </row>
        <row r="780">
          <cell r="A780" t="str">
            <v>ehh05</v>
          </cell>
          <cell r="B780" t="str">
            <v>Health Promotion</v>
          </cell>
        </row>
        <row r="781">
          <cell r="A781" t="str">
            <v>ehh06</v>
          </cell>
          <cell r="B781" t="str">
            <v>Contaminated land</v>
          </cell>
        </row>
        <row r="782">
          <cell r="A782" t="str">
            <v>ehh07</v>
          </cell>
          <cell r="B782" t="str">
            <v>Handyperson Works</v>
          </cell>
        </row>
        <row r="783">
          <cell r="A783" t="str">
            <v>ehh08</v>
          </cell>
          <cell r="B783" t="str">
            <v>Home Impr Agency</v>
          </cell>
        </row>
        <row r="784">
          <cell r="A784" t="str">
            <v>ehh09</v>
          </cell>
          <cell r="B784" t="str">
            <v>Home Energy Conservation</v>
          </cell>
        </row>
        <row r="785">
          <cell r="A785" t="str">
            <v>ele01</v>
          </cell>
          <cell r="B785" t="str">
            <v>Local Elections</v>
          </cell>
        </row>
        <row r="786">
          <cell r="A786" t="str">
            <v>ele02</v>
          </cell>
          <cell r="B786" t="str">
            <v>Parliamentary Elections</v>
          </cell>
        </row>
        <row r="787">
          <cell r="A787" t="str">
            <v>ele03</v>
          </cell>
          <cell r="B787" t="str">
            <v>County Elections</v>
          </cell>
        </row>
        <row r="788">
          <cell r="A788" t="str">
            <v>ele04</v>
          </cell>
          <cell r="B788" t="str">
            <v>EU Elections</v>
          </cell>
        </row>
        <row r="789">
          <cell r="A789" t="str">
            <v>ele05</v>
          </cell>
          <cell r="B789" t="str">
            <v>Elections admin</v>
          </cell>
        </row>
        <row r="790">
          <cell r="A790" t="str">
            <v>ele06</v>
          </cell>
          <cell r="B790" t="str">
            <v>Referenda</v>
          </cell>
        </row>
        <row r="791">
          <cell r="A791" t="str">
            <v>ele07</v>
          </cell>
          <cell r="B791" t="str">
            <v>Police and crime commissioner elections</v>
          </cell>
        </row>
        <row r="792">
          <cell r="A792" t="str">
            <v>emp01</v>
          </cell>
          <cell r="B792" t="str">
            <v>Emergency Planning</v>
          </cell>
        </row>
        <row r="793">
          <cell r="A793" t="str">
            <v>ene01</v>
          </cell>
          <cell r="B793" t="str">
            <v>Community development and p'ship works</v>
          </cell>
        </row>
        <row r="794">
          <cell r="A794" t="str">
            <v>ene02</v>
          </cell>
          <cell r="B794" t="str">
            <v>Young peoples community development</v>
          </cell>
        </row>
        <row r="795">
          <cell r="A795" t="str">
            <v>epm01</v>
          </cell>
          <cell r="B795" t="str">
            <v>Industrial Estates Longmead</v>
          </cell>
        </row>
        <row r="796">
          <cell r="A796" t="str">
            <v>epm02</v>
          </cell>
          <cell r="B796" t="str">
            <v>Industrial Estates Nonsuch</v>
          </cell>
        </row>
        <row r="797">
          <cell r="A797" t="str">
            <v>epm03</v>
          </cell>
          <cell r="B797" t="str">
            <v>Ashley Centre</v>
          </cell>
        </row>
        <row r="798">
          <cell r="A798" t="str">
            <v>epm04</v>
          </cell>
          <cell r="B798" t="str">
            <v>Longmead Depot</v>
          </cell>
        </row>
        <row r="799">
          <cell r="A799" t="str">
            <v>epm05</v>
          </cell>
          <cell r="B799" t="str">
            <v>Downs House</v>
          </cell>
        </row>
        <row r="800">
          <cell r="A800" t="str">
            <v>epm06</v>
          </cell>
          <cell r="B800" t="str">
            <v>R_O 119 East Street (off Fairview)</v>
          </cell>
        </row>
        <row r="801">
          <cell r="A801" t="str">
            <v>epm07</v>
          </cell>
          <cell r="B801" t="str">
            <v>33_39 High Street (RHA)</v>
          </cell>
        </row>
        <row r="802">
          <cell r="A802" t="str">
            <v>epm08</v>
          </cell>
          <cell r="B802" t="str">
            <v>66 High Street (Corals)</v>
          </cell>
        </row>
        <row r="803">
          <cell r="A803" t="str">
            <v>epm09</v>
          </cell>
          <cell r="B803" t="str">
            <v>16 Hook Road</v>
          </cell>
        </row>
        <row r="804">
          <cell r="A804" t="str">
            <v>epm10</v>
          </cell>
          <cell r="B804" t="str">
            <v>Hope Lodge</v>
          </cell>
        </row>
        <row r="805">
          <cell r="A805" t="str">
            <v>epm11</v>
          </cell>
          <cell r="B805" t="str">
            <v>Scout Hut London Road</v>
          </cell>
        </row>
        <row r="806">
          <cell r="A806" t="str">
            <v>epm12</v>
          </cell>
          <cell r="B806" t="str">
            <v>Scout Hut Horton Hill</v>
          </cell>
        </row>
        <row r="807">
          <cell r="A807" t="str">
            <v>epm14</v>
          </cell>
          <cell r="B807" t="str">
            <v>Shadlbolt park house (shed)</v>
          </cell>
        </row>
        <row r="808">
          <cell r="A808" t="str">
            <v>epm17</v>
          </cell>
          <cell r="B808" t="str">
            <v>The Pines</v>
          </cell>
        </row>
        <row r="809">
          <cell r="A809" t="str">
            <v>epm20</v>
          </cell>
          <cell r="B809" t="str">
            <v>The Old Mortuary Depot Road</v>
          </cell>
        </row>
        <row r="810">
          <cell r="A810" t="str">
            <v>epm22</v>
          </cell>
          <cell r="B810" t="str">
            <v>Hollymoor Shops &amp; Flats</v>
          </cell>
        </row>
        <row r="811">
          <cell r="A811" t="str">
            <v>epm23</v>
          </cell>
          <cell r="B811" t="str">
            <v>Sefton Arms</v>
          </cell>
        </row>
        <row r="812">
          <cell r="A812" t="str">
            <v>epm24</v>
          </cell>
          <cell r="B812" t="str">
            <v>Scouts Hut Scott's Farm Road</v>
          </cell>
        </row>
        <row r="813">
          <cell r="A813" t="str">
            <v>epm29</v>
          </cell>
          <cell r="B813" t="str">
            <v>5 Adelphi Road Epsom</v>
          </cell>
        </row>
        <row r="814">
          <cell r="A814" t="str">
            <v>epm30</v>
          </cell>
          <cell r="B814" t="str">
            <v>10 Laburnham Road Epsom</v>
          </cell>
        </row>
        <row r="815">
          <cell r="A815" t="str">
            <v>epm31</v>
          </cell>
          <cell r="B815" t="str">
            <v>1-3 Blenheim Road Epsom - flats RHA</v>
          </cell>
        </row>
        <row r="816">
          <cell r="A816" t="str">
            <v>epm33</v>
          </cell>
          <cell r="B816" t="str">
            <v>Epsom Clocktower</v>
          </cell>
        </row>
        <row r="817">
          <cell r="A817" t="str">
            <v>epm34</v>
          </cell>
          <cell r="B817" t="str">
            <v>Keepers Cottage (JY)</v>
          </cell>
        </row>
        <row r="818">
          <cell r="A818" t="str">
            <v>epm35</v>
          </cell>
          <cell r="B818" t="str">
            <v>West Park Farmhouse</v>
          </cell>
        </row>
        <row r="819">
          <cell r="A819" t="str">
            <v>epm36</v>
          </cell>
          <cell r="B819" t="str">
            <v>92 92b High Street (Relate)</v>
          </cell>
        </row>
        <row r="820">
          <cell r="A820" t="str">
            <v>epm38</v>
          </cell>
          <cell r="B820" t="str">
            <v>Bourne Hall Bungalow</v>
          </cell>
        </row>
        <row r="821">
          <cell r="A821" t="str">
            <v>epm39</v>
          </cell>
          <cell r="B821" t="str">
            <v>Bourne Hall Health Centre (land lease)</v>
          </cell>
        </row>
        <row r="822">
          <cell r="A822" t="str">
            <v>epm40</v>
          </cell>
          <cell r="B822" t="str">
            <v>Cox Lane doctors surgery</v>
          </cell>
        </row>
        <row r="823">
          <cell r="A823" t="str">
            <v>epm41</v>
          </cell>
          <cell r="B823" t="str">
            <v>Flat 1 Ewell Court House</v>
          </cell>
        </row>
        <row r="824">
          <cell r="A824" t="str">
            <v>epm42</v>
          </cell>
          <cell r="B824" t="str">
            <v>Flat 2 Ewell Court House</v>
          </cell>
        </row>
        <row r="825">
          <cell r="A825" t="str">
            <v>epm43</v>
          </cell>
          <cell r="B825" t="str">
            <v>Rosebery Park Lodge (SC)</v>
          </cell>
        </row>
        <row r="826">
          <cell r="A826" t="str">
            <v>epm44</v>
          </cell>
          <cell r="B826" t="str">
            <v>Bourne Hall Lodge (JH)</v>
          </cell>
        </row>
        <row r="827">
          <cell r="A827" t="str">
            <v>epm45</v>
          </cell>
          <cell r="B827" t="str">
            <v>Land at rear of Dagenham Motors Kiln Lan</v>
          </cell>
        </row>
        <row r="828">
          <cell r="A828" t="str">
            <v>epm46</v>
          </cell>
          <cell r="B828" t="str">
            <v>Horton Chapel</v>
          </cell>
        </row>
        <row r="829">
          <cell r="A829" t="str">
            <v>epm47</v>
          </cell>
          <cell r="B829" t="str">
            <v>Longrove Pavillion</v>
          </cell>
        </row>
        <row r="830">
          <cell r="A830" t="str">
            <v>epm48</v>
          </cell>
          <cell r="B830" t="str">
            <v>Horton Country Park</v>
          </cell>
        </row>
        <row r="831">
          <cell r="A831" t="str">
            <v>epm49</v>
          </cell>
          <cell r="B831" t="str">
            <v>Alexandra rec Martial arts centre</v>
          </cell>
        </row>
        <row r="832">
          <cell r="A832" t="str">
            <v>epm50</v>
          </cell>
          <cell r="B832" t="str">
            <v>Cox Lane former social centre</v>
          </cell>
        </row>
        <row r="833">
          <cell r="A833" t="str">
            <v>epm51</v>
          </cell>
          <cell r="B833" t="str">
            <v>102 Upper High Street</v>
          </cell>
        </row>
        <row r="834">
          <cell r="A834" t="str">
            <v>epm52</v>
          </cell>
          <cell r="B834" t="str">
            <v>South Street, Epsom</v>
          </cell>
        </row>
        <row r="835">
          <cell r="A835" t="str">
            <v>epm53</v>
          </cell>
          <cell r="B835" t="str">
            <v>85 Marbles Way</v>
          </cell>
        </row>
        <row r="836">
          <cell r="A836" t="str">
            <v>epm99</v>
          </cell>
          <cell r="B836" t="str">
            <v>Estate &amp; Property Management</v>
          </cell>
        </row>
        <row r="837">
          <cell r="A837" t="str">
            <v>ewd01</v>
          </cell>
          <cell r="B837" t="str">
            <v>EWDC Grounds</v>
          </cell>
        </row>
        <row r="838">
          <cell r="A838" t="str">
            <v>ewd02</v>
          </cell>
          <cell r="B838" t="str">
            <v>EWDC Keepers Hut</v>
          </cell>
        </row>
        <row r="839">
          <cell r="A839" t="str">
            <v>ewd03</v>
          </cell>
          <cell r="B839" t="str">
            <v>EWDC Central Expenses</v>
          </cell>
        </row>
        <row r="840">
          <cell r="A840" t="str">
            <v>ewd04</v>
          </cell>
          <cell r="B840" t="str">
            <v>EWDC Derby Gypsy Caravan Site</v>
          </cell>
        </row>
        <row r="841">
          <cell r="A841" t="str">
            <v>ewd06</v>
          </cell>
          <cell r="B841" t="str">
            <v>EWDC Tattenham Corner Conveniences</v>
          </cell>
        </row>
        <row r="842">
          <cell r="A842" t="str">
            <v>fmc01</v>
          </cell>
          <cell r="B842" t="str">
            <v>Facilities management contract</v>
          </cell>
        </row>
        <row r="843">
          <cell r="A843" t="str">
            <v>fmc02</v>
          </cell>
          <cell r="B843" t="str">
            <v>FM works post Bellwater wef jan05</v>
          </cell>
        </row>
        <row r="844">
          <cell r="A844" t="str">
            <v>fmc03</v>
          </cell>
          <cell r="B844" t="str">
            <v>Ad hoc building maintenance</v>
          </cell>
        </row>
        <row r="845">
          <cell r="A845" t="str">
            <v>fmc04</v>
          </cell>
          <cell r="B845" t="str">
            <v>FM contract WEF oct 2013 KIER</v>
          </cell>
        </row>
        <row r="846">
          <cell r="A846" t="str">
            <v>for01</v>
          </cell>
          <cell r="B846" t="str">
            <v>Forest Maintenance in Downs a</v>
          </cell>
        </row>
        <row r="847">
          <cell r="A847" t="str">
            <v>gex01</v>
          </cell>
          <cell r="B847" t="str">
            <v>General Expenses</v>
          </cell>
        </row>
        <row r="848">
          <cell r="A848" t="str">
            <v>gex02</v>
          </cell>
          <cell r="B848" t="str">
            <v>Treasury Management</v>
          </cell>
        </row>
        <row r="849">
          <cell r="A849" t="str">
            <v>gex03</v>
          </cell>
          <cell r="B849" t="str">
            <v>External Audit</v>
          </cell>
        </row>
        <row r="850">
          <cell r="A850" t="str">
            <v>gex04</v>
          </cell>
          <cell r="B850" t="str">
            <v>Interest on balances</v>
          </cell>
        </row>
        <row r="851">
          <cell r="A851" t="str">
            <v>gex05</v>
          </cell>
          <cell r="B851" t="str">
            <v>Superannuation</v>
          </cell>
        </row>
        <row r="852">
          <cell r="A852" t="str">
            <v>gex06</v>
          </cell>
          <cell r="B852" t="str">
            <v>Banking</v>
          </cell>
        </row>
        <row r="853">
          <cell r="A853" t="str">
            <v>gex07</v>
          </cell>
          <cell r="B853" t="str">
            <v>Best Value Expenses</v>
          </cell>
        </row>
        <row r="854">
          <cell r="A854" t="str">
            <v>gex08</v>
          </cell>
          <cell r="B854" t="str">
            <v>VAT expenses</v>
          </cell>
        </row>
        <row r="855">
          <cell r="A855" t="str">
            <v>gex09</v>
          </cell>
          <cell r="B855" t="str">
            <v>Internal Audit</v>
          </cell>
        </row>
        <row r="856">
          <cell r="A856" t="str">
            <v>gex10</v>
          </cell>
          <cell r="B856" t="str">
            <v>Insurances</v>
          </cell>
        </row>
        <row r="857">
          <cell r="A857" t="str">
            <v>gex11</v>
          </cell>
          <cell r="B857" t="str">
            <v>Non specific government grants (non RSG)</v>
          </cell>
        </row>
        <row r="858">
          <cell r="A858" t="str">
            <v>gex12</v>
          </cell>
          <cell r="B858" t="str">
            <v>Investproperties Reval Reserves and Impa</v>
          </cell>
        </row>
        <row r="859">
          <cell r="A859" t="str">
            <v>gex13</v>
          </cell>
          <cell r="B859" t="str">
            <v>changes in their fair value of inv prop</v>
          </cell>
        </row>
        <row r="860">
          <cell r="A860" t="str">
            <v>gex14</v>
          </cell>
          <cell r="B860" t="str">
            <v>Interest Payable &amp;similar Charges-Leases</v>
          </cell>
        </row>
        <row r="861">
          <cell r="A861" t="str">
            <v>gmc01</v>
          </cell>
          <cell r="B861" t="str">
            <v>Grounds maintenance contract</v>
          </cell>
        </row>
        <row r="862">
          <cell r="A862" t="str">
            <v>gmc02</v>
          </cell>
          <cell r="B862" t="str">
            <v>Plants and seeds</v>
          </cell>
        </row>
        <row r="863">
          <cell r="A863" t="str">
            <v>gmc03</v>
          </cell>
          <cell r="B863" t="str">
            <v>Planting and bedding contract</v>
          </cell>
        </row>
        <row r="864">
          <cell r="A864" t="str">
            <v>gms01</v>
          </cell>
          <cell r="B864" t="str">
            <v>Grounds maintenance service</v>
          </cell>
        </row>
        <row r="865">
          <cell r="A865" t="str">
            <v>gms03</v>
          </cell>
          <cell r="B865" t="str">
            <v>EWDC Grounds maintenance</v>
          </cell>
        </row>
        <row r="866">
          <cell r="A866" t="str">
            <v>gra01</v>
          </cell>
          <cell r="B866" t="str">
            <v>Graffiti removal</v>
          </cell>
        </row>
        <row r="867">
          <cell r="A867" t="str">
            <v>grw01</v>
          </cell>
          <cell r="B867" t="str">
            <v>Green Waste</v>
          </cell>
        </row>
        <row r="868">
          <cell r="A868" t="str">
            <v>gyp01</v>
          </cell>
          <cell r="B868" t="str">
            <v>Gypsies Greenlands (Cox Lane)</v>
          </cell>
        </row>
        <row r="869">
          <cell r="A869" t="str">
            <v>gyp02</v>
          </cell>
          <cell r="B869" t="str">
            <v>Gypsies Kiln Lane (Conifer Park)</v>
          </cell>
        </row>
        <row r="870">
          <cell r="A870" t="str">
            <v>gyp03</v>
          </cell>
          <cell r="B870" t="str">
            <v>Gypsy Sites General Expenses</v>
          </cell>
        </row>
        <row r="871">
          <cell r="A871" t="str">
            <v>had01</v>
          </cell>
          <cell r="B871" t="str">
            <v>Housing Advisory Service</v>
          </cell>
        </row>
        <row r="872">
          <cell r="A872" t="str">
            <v>has01</v>
          </cell>
          <cell r="B872" t="str">
            <v>Homeless assessment</v>
          </cell>
        </row>
        <row r="873">
          <cell r="A873" t="str">
            <v>hbt01</v>
          </cell>
          <cell r="B873" t="str">
            <v>Rent Allowances</v>
          </cell>
        </row>
        <row r="874">
          <cell r="A874" t="str">
            <v>hbt03</v>
          </cell>
          <cell r="B874" t="str">
            <v>Housing Benefit overpayments</v>
          </cell>
        </row>
        <row r="875">
          <cell r="A875" t="str">
            <v>hcl01</v>
          </cell>
          <cell r="B875" t="str">
            <v xml:space="preserve">Homeless </v>
          </cell>
        </row>
        <row r="876">
          <cell r="A876" t="str">
            <v>hcl03</v>
          </cell>
          <cell r="B876" t="str">
            <v>Homelessness DCLG funded</v>
          </cell>
        </row>
        <row r="877">
          <cell r="A877" t="str">
            <v>hnr01</v>
          </cell>
          <cell r="B877" t="str">
            <v>Housing Needs Register</v>
          </cell>
        </row>
        <row r="878">
          <cell r="A878" t="str">
            <v>hot10</v>
          </cell>
          <cell r="B878" t="str">
            <v>Roundabout sponsorship</v>
          </cell>
        </row>
        <row r="879">
          <cell r="A879" t="str">
            <v>hse01</v>
          </cell>
          <cell r="B879" t="str">
            <v>Strategic &amp; Enabling</v>
          </cell>
        </row>
        <row r="880">
          <cell r="A880" t="str">
            <v>hwy90</v>
          </cell>
          <cell r="B880" t="str">
            <v>Highways Support</v>
          </cell>
        </row>
        <row r="881">
          <cell r="A881" t="str">
            <v>hwy91</v>
          </cell>
          <cell r="B881" t="str">
            <v>Highways Residual functions</v>
          </cell>
        </row>
        <row r="882">
          <cell r="A882" t="str">
            <v>lch01</v>
          </cell>
          <cell r="B882" t="str">
            <v>Land Charges</v>
          </cell>
        </row>
        <row r="883">
          <cell r="A883" t="str">
            <v>ldr01</v>
          </cell>
          <cell r="B883" t="str">
            <v>Land Drainage General Expenses</v>
          </cell>
        </row>
        <row r="884">
          <cell r="A884" t="str">
            <v>lfc01</v>
          </cell>
          <cell r="B884" t="str">
            <v>Ebbisham Centre</v>
          </cell>
        </row>
        <row r="885">
          <cell r="A885" t="str">
            <v>lnr01</v>
          </cell>
          <cell r="B885" t="str">
            <v>Local nature reserve</v>
          </cell>
        </row>
        <row r="886">
          <cell r="A886" t="str">
            <v>lpl01</v>
          </cell>
          <cell r="B886" t="str">
            <v>Local Development Framework</v>
          </cell>
        </row>
        <row r="887">
          <cell r="A887" t="str">
            <v>lpl02</v>
          </cell>
          <cell r="B887" t="str">
            <v>Local Plan Enquiry</v>
          </cell>
        </row>
        <row r="888">
          <cell r="A888" t="str">
            <v>lsp02</v>
          </cell>
          <cell r="B888" t="str">
            <v>LSP economic development</v>
          </cell>
        </row>
        <row r="889">
          <cell r="A889" t="str">
            <v>lsp03</v>
          </cell>
          <cell r="B889" t="str">
            <v>LSP Children and young people</v>
          </cell>
        </row>
        <row r="890">
          <cell r="A890" t="str">
            <v>lsp04</v>
          </cell>
          <cell r="B890" t="str">
            <v>LSP Health Housing and wellbeing</v>
          </cell>
        </row>
        <row r="891">
          <cell r="A891" t="str">
            <v>lsp05</v>
          </cell>
          <cell r="B891" t="str">
            <v>LSP Faith and equalities</v>
          </cell>
        </row>
        <row r="892">
          <cell r="A892" t="str">
            <v>lsp06</v>
          </cell>
          <cell r="B892" t="str">
            <v>LSP Health champions</v>
          </cell>
        </row>
        <row r="893">
          <cell r="A893" t="str">
            <v>lsp07</v>
          </cell>
          <cell r="B893" t="str">
            <v>LSP Stronger communities Court &amp; Ruxley</v>
          </cell>
        </row>
        <row r="894">
          <cell r="A894" t="str">
            <v>lsp08</v>
          </cell>
          <cell r="B894" t="str">
            <v>LSP Safer and stronger (comm safety)</v>
          </cell>
        </row>
        <row r="895">
          <cell r="A895" t="str">
            <v>lsp09</v>
          </cell>
          <cell r="B895" t="str">
            <v>LSP Environment and sustainability</v>
          </cell>
        </row>
        <row r="896">
          <cell r="A896" t="str">
            <v>mel01</v>
          </cell>
          <cell r="B896" t="str">
            <v>Meals on Wheels</v>
          </cell>
        </row>
        <row r="897">
          <cell r="A897" t="str">
            <v>mgfb</v>
          </cell>
          <cell r="B897" t="str">
            <v>MIRS-Movement in Reserve Statements</v>
          </cell>
        </row>
        <row r="898">
          <cell r="A898" t="str">
            <v>mkt01</v>
          </cell>
          <cell r="B898" t="str">
            <v xml:space="preserve">Epsom Market </v>
          </cell>
        </row>
        <row r="899">
          <cell r="A899" t="str">
            <v>mkt02</v>
          </cell>
          <cell r="B899" t="str">
            <v>Epsom Market - Midweek</v>
          </cell>
        </row>
        <row r="900">
          <cell r="A900" t="str">
            <v>mkt03</v>
          </cell>
          <cell r="B900" t="str">
            <v>Market Admin</v>
          </cell>
        </row>
        <row r="901">
          <cell r="A901" t="str">
            <v>mus01</v>
          </cell>
          <cell r="B901" t="str">
            <v>Museum</v>
          </cell>
        </row>
        <row r="902">
          <cell r="A902" t="str">
            <v>njmc1</v>
          </cell>
          <cell r="B902" t="str">
            <v>NJMC Borough's Share</v>
          </cell>
        </row>
        <row r="903">
          <cell r="A903" t="str">
            <v>nsm01</v>
          </cell>
          <cell r="B903" t="str">
            <v>NJMC Grounds</v>
          </cell>
        </row>
        <row r="904">
          <cell r="A904" t="str">
            <v>nsm02</v>
          </cell>
          <cell r="B904" t="str">
            <v>NJMC Mansion House</v>
          </cell>
        </row>
        <row r="905">
          <cell r="A905" t="str">
            <v>nsm03</v>
          </cell>
          <cell r="B905" t="str">
            <v>NJMC Central Expenses</v>
          </cell>
        </row>
        <row r="906">
          <cell r="A906" t="str">
            <v>open1</v>
          </cell>
          <cell r="B906" t="str">
            <v>Open venues</v>
          </cell>
        </row>
        <row r="907">
          <cell r="A907" t="str">
            <v>osp01</v>
          </cell>
          <cell r="B907" t="str">
            <v>On street parking</v>
          </cell>
        </row>
        <row r="908">
          <cell r="A908" t="str">
            <v>osp02</v>
          </cell>
          <cell r="B908" t="str">
            <v>On Street Parking Balance</v>
          </cell>
        </row>
        <row r="909">
          <cell r="A909" t="str">
            <v>osp03</v>
          </cell>
          <cell r="B909" t="str">
            <v>On street parking surplus/deficit</v>
          </cell>
        </row>
        <row r="910">
          <cell r="A910" t="str">
            <v>othop</v>
          </cell>
          <cell r="B910" t="str">
            <v>Other operating expenditure</v>
          </cell>
        </row>
        <row r="911">
          <cell r="A911" t="str">
            <v>palfa</v>
          </cell>
          <cell r="B911" t="str">
            <v>Profit Loss on disposal fo fixed assets</v>
          </cell>
        </row>
        <row r="912">
          <cell r="A912" t="str">
            <v>palfr</v>
          </cell>
          <cell r="B912" t="str">
            <v>Reversal of profit loss on fixed asset</v>
          </cell>
        </row>
        <row r="913">
          <cell r="A913" t="str">
            <v>park1</v>
          </cell>
          <cell r="B913" t="str">
            <v>Parks General</v>
          </cell>
        </row>
        <row r="914">
          <cell r="A914" t="str">
            <v>park2</v>
          </cell>
          <cell r="B914" t="str">
            <v>Recreation grounds</v>
          </cell>
        </row>
        <row r="915">
          <cell r="A915" t="str">
            <v>park3</v>
          </cell>
          <cell r="B915" t="str">
            <v>Formal Parks</v>
          </cell>
        </row>
        <row r="916">
          <cell r="A916" t="str">
            <v>park4</v>
          </cell>
          <cell r="B916" t="str">
            <v>Informal parks</v>
          </cell>
        </row>
        <row r="917">
          <cell r="A917" t="str">
            <v>park5</v>
          </cell>
          <cell r="B917" t="str">
            <v>Countryside</v>
          </cell>
        </row>
        <row r="918">
          <cell r="A918" t="str">
            <v>pcs01</v>
          </cell>
          <cell r="B918" t="str">
            <v>P Convs General</v>
          </cell>
        </row>
        <row r="919">
          <cell r="A919" t="str">
            <v>pcs02</v>
          </cell>
          <cell r="B919" t="str">
            <v>P Convs Ashley Centre</v>
          </cell>
        </row>
        <row r="920">
          <cell r="A920" t="str">
            <v>pcs04</v>
          </cell>
          <cell r="B920" t="str">
            <v>P Convs Upper High St</v>
          </cell>
        </row>
        <row r="921">
          <cell r="A921" t="str">
            <v>pcs05</v>
          </cell>
          <cell r="B921" t="str">
            <v>P Convs Ewell High St</v>
          </cell>
        </row>
        <row r="922">
          <cell r="A922" t="str">
            <v>pcs06</v>
          </cell>
          <cell r="B922" t="str">
            <v>P Convs Stoneleigh</v>
          </cell>
        </row>
        <row r="923">
          <cell r="A923" t="str">
            <v>pks01</v>
          </cell>
          <cell r="B923" t="str">
            <v>Suspended - ex Pks &amp; C'side Central Chge</v>
          </cell>
        </row>
        <row r="924">
          <cell r="A924" t="str">
            <v>pks02</v>
          </cell>
          <cell r="B924" t="str">
            <v>Suspended - Ex Pks &amp;  C'side Contracts</v>
          </cell>
        </row>
        <row r="925">
          <cell r="A925" t="str">
            <v>pks03</v>
          </cell>
          <cell r="B925" t="str">
            <v>Suspended - ex Pks &amp; C'side Income</v>
          </cell>
        </row>
        <row r="926">
          <cell r="A926" t="str">
            <v>pks04</v>
          </cell>
          <cell r="B926" t="str">
            <v>Suspended - Ex Pks &amp; C'side Operations</v>
          </cell>
        </row>
        <row r="927">
          <cell r="A927" t="str">
            <v>pks05</v>
          </cell>
          <cell r="B927" t="str">
            <v>Suspended - ex Pks &amp; C'side Development</v>
          </cell>
        </row>
        <row r="928">
          <cell r="A928" t="str">
            <v>plm01</v>
          </cell>
          <cell r="B928" t="str">
            <v>Planned building maintenance</v>
          </cell>
        </row>
        <row r="929">
          <cell r="A929" t="str">
            <v>plm02</v>
          </cell>
          <cell r="B929" t="str">
            <v>Asset management plan backlog mnce</v>
          </cell>
        </row>
        <row r="930">
          <cell r="A930" t="str">
            <v>plm03</v>
          </cell>
          <cell r="B930" t="str">
            <v>Health &amp; Safety works</v>
          </cell>
        </row>
        <row r="931">
          <cell r="A931" t="str">
            <v>plm04</v>
          </cell>
          <cell r="B931" t="str">
            <v>Horton Chapel maintenance</v>
          </cell>
        </row>
        <row r="932">
          <cell r="A932" t="str">
            <v>plm05</v>
          </cell>
          <cell r="B932" t="str">
            <v>Statutory Property Maintenance</v>
          </cell>
        </row>
        <row r="933">
          <cell r="A933" t="str">
            <v>ply01</v>
          </cell>
          <cell r="B933" t="str">
            <v>Playhouse</v>
          </cell>
        </row>
        <row r="934">
          <cell r="A934" t="str">
            <v>ply02</v>
          </cell>
          <cell r="B934" t="str">
            <v>Playhouse Matched Income and Expenditure</v>
          </cell>
        </row>
        <row r="935">
          <cell r="A935" t="str">
            <v>ply03</v>
          </cell>
          <cell r="B935" t="str">
            <v>Playhouse other events</v>
          </cell>
        </row>
        <row r="936">
          <cell r="A936" t="str">
            <v>prk01</v>
          </cell>
          <cell r="B936" t="str">
            <v>Parks</v>
          </cell>
        </row>
        <row r="937">
          <cell r="A937" t="str">
            <v>prm01</v>
          </cell>
          <cell r="B937" t="str">
            <v>Public realm</v>
          </cell>
        </row>
        <row r="938">
          <cell r="A938" t="str">
            <v>psh01</v>
          </cell>
          <cell r="B938" t="str">
            <v>Private Sector Housing</v>
          </cell>
        </row>
        <row r="939">
          <cell r="A939" t="str">
            <v>pub01</v>
          </cell>
          <cell r="B939" t="str">
            <v>Leisure publicity</v>
          </cell>
        </row>
        <row r="940">
          <cell r="A940" t="str">
            <v>rbc01</v>
          </cell>
          <cell r="B940" t="str">
            <v>Client (Rainbow)</v>
          </cell>
        </row>
        <row r="941">
          <cell r="A941" t="str">
            <v>rcl01</v>
          </cell>
          <cell r="B941" t="str">
            <v>Route Call</v>
          </cell>
        </row>
        <row r="942">
          <cell r="A942" t="str">
            <v>rcl02</v>
          </cell>
          <cell r="B942" t="str">
            <v>Shop Mobility</v>
          </cell>
        </row>
        <row r="943">
          <cell r="A943" t="str">
            <v>rcl04</v>
          </cell>
          <cell r="B943" t="str">
            <v>Shopping Service</v>
          </cell>
        </row>
        <row r="944">
          <cell r="A944" t="str">
            <v>rcy01</v>
          </cell>
          <cell r="B944" t="str">
            <v>Recycling</v>
          </cell>
        </row>
        <row r="945">
          <cell r="A945" t="str">
            <v>rcy02</v>
          </cell>
          <cell r="B945" t="str">
            <v>Recycling Bottle Banks</v>
          </cell>
        </row>
        <row r="946">
          <cell r="A946" t="str">
            <v>rcy03</v>
          </cell>
          <cell r="B946" t="str">
            <v>Recycling Paper Banks</v>
          </cell>
        </row>
        <row r="947">
          <cell r="A947" t="str">
            <v>rcy04</v>
          </cell>
          <cell r="B947" t="str">
            <v>Recycling Can Banks</v>
          </cell>
        </row>
        <row r="948">
          <cell r="A948" t="str">
            <v>rcy06</v>
          </cell>
          <cell r="B948" t="str">
            <v>Recycling Textile Banks</v>
          </cell>
        </row>
        <row r="949">
          <cell r="A949" t="str">
            <v>rcy08</v>
          </cell>
          <cell r="B949" t="str">
            <v>Recycling Paper Doorstep Colln</v>
          </cell>
        </row>
        <row r="950">
          <cell r="A950" t="str">
            <v>rcy09</v>
          </cell>
          <cell r="B950" t="str">
            <v>Recycling Cardboard banks</v>
          </cell>
        </row>
        <row r="951">
          <cell r="A951" t="str">
            <v>ref01</v>
          </cell>
          <cell r="B951" t="str">
            <v>Domestic Refuse Collection</v>
          </cell>
        </row>
        <row r="952">
          <cell r="A952" t="str">
            <v>ref02</v>
          </cell>
          <cell r="B952" t="str">
            <v>Trade Refuse Collection</v>
          </cell>
        </row>
        <row r="953">
          <cell r="A953" t="str">
            <v>ref03</v>
          </cell>
          <cell r="B953" t="str">
            <v>Refuse Collection Civic Amenity</v>
          </cell>
        </row>
        <row r="954">
          <cell r="A954" t="str">
            <v>reg01</v>
          </cell>
          <cell r="B954" t="str">
            <v>Register of Electors</v>
          </cell>
        </row>
        <row r="955">
          <cell r="A955" t="str">
            <v>rsg01</v>
          </cell>
          <cell r="B955" t="str">
            <v>Revenue Support grant</v>
          </cell>
        </row>
        <row r="956">
          <cell r="A956" t="str">
            <v>saf01</v>
          </cell>
          <cell r="B956" t="str">
            <v>Community Safety</v>
          </cell>
        </row>
        <row r="957">
          <cell r="A957" t="str">
            <v>saf02</v>
          </cell>
          <cell r="B957" t="str">
            <v>Home Office Grant - Partnership Dev Fund</v>
          </cell>
        </row>
        <row r="958">
          <cell r="A958" t="str">
            <v>saf03</v>
          </cell>
          <cell r="B958" t="str">
            <v>H Off Grant Communities Against Drugs</v>
          </cell>
        </row>
        <row r="959">
          <cell r="A959" t="str">
            <v>saf04</v>
          </cell>
          <cell r="B959" t="str">
            <v>H Off Grant Safer Communities Intiative</v>
          </cell>
        </row>
        <row r="960">
          <cell r="A960" t="str">
            <v>saf05</v>
          </cell>
          <cell r="B960" t="str">
            <v>Community Safety Partnership Fund</v>
          </cell>
        </row>
        <row r="961">
          <cell r="A961" t="str">
            <v>saf06</v>
          </cell>
          <cell r="B961" t="str">
            <v>Community Safety CCTV</v>
          </cell>
        </row>
        <row r="962">
          <cell r="A962" t="str">
            <v>saf07</v>
          </cell>
          <cell r="B962" t="str">
            <v>Home office grant anti social behaviour</v>
          </cell>
        </row>
        <row r="963">
          <cell r="A963" t="str">
            <v>saf08</v>
          </cell>
          <cell r="B963" t="str">
            <v>ODPM Operation Cubit</v>
          </cell>
        </row>
        <row r="964">
          <cell r="A964" t="str">
            <v>saf09</v>
          </cell>
          <cell r="B964" t="str">
            <v>BCU</v>
          </cell>
        </row>
        <row r="965">
          <cell r="A965" t="str">
            <v>saf10</v>
          </cell>
          <cell r="B965" t="str">
            <v>New CCTV Provision</v>
          </cell>
        </row>
        <row r="966">
          <cell r="A966" t="str">
            <v>scl01</v>
          </cell>
          <cell r="B966" t="str">
            <v>Street Cleansing Litter Bins</v>
          </cell>
        </row>
        <row r="967">
          <cell r="A967" t="str">
            <v>scl02</v>
          </cell>
          <cell r="B967" t="str">
            <v>Street Cleansing DSO Contract</v>
          </cell>
        </row>
        <row r="968">
          <cell r="A968" t="str">
            <v>scrut</v>
          </cell>
          <cell r="B968" t="str">
            <v>Scrutiny Committee</v>
          </cell>
        </row>
        <row r="969">
          <cell r="A969" t="str">
            <v>ser01</v>
          </cell>
          <cell r="B969" t="str">
            <v>Home Services</v>
          </cell>
        </row>
        <row r="970">
          <cell r="A970" t="str">
            <v>ser02</v>
          </cell>
          <cell r="B970" t="str">
            <v>Risk focussed prevention for the elderly</v>
          </cell>
        </row>
        <row r="971">
          <cell r="A971" t="str">
            <v>sip01</v>
          </cell>
          <cell r="B971" t="str">
            <v>Surrey Improvement Partnership</v>
          </cell>
        </row>
        <row r="972">
          <cell r="A972" t="str">
            <v>sld01</v>
          </cell>
          <cell r="B972" t="str">
            <v>Sports &amp; Leisure Development</v>
          </cell>
        </row>
        <row r="973">
          <cell r="A973" t="str">
            <v>sld02</v>
          </cell>
          <cell r="B973" t="str">
            <v>Leisure Developments</v>
          </cell>
        </row>
        <row r="974">
          <cell r="A974" t="str">
            <v>sld03</v>
          </cell>
          <cell r="B974" t="str">
            <v>Lets get active</v>
          </cell>
        </row>
        <row r="975">
          <cell r="A975" t="str">
            <v>sld04</v>
          </cell>
          <cell r="B975" t="str">
            <v>Community Football Coach Project</v>
          </cell>
        </row>
        <row r="976">
          <cell r="A976" t="str">
            <v>sld05</v>
          </cell>
          <cell r="B976" t="str">
            <v>Community Basketball project</v>
          </cell>
        </row>
        <row r="977">
          <cell r="A977" t="str">
            <v>sld06</v>
          </cell>
          <cell r="B977" t="str">
            <v>MUGA Development</v>
          </cell>
        </row>
        <row r="978">
          <cell r="A978" t="str">
            <v>SLD07</v>
          </cell>
          <cell r="B978" t="str">
            <v>Pfizer Project</v>
          </cell>
        </row>
        <row r="979">
          <cell r="A979" t="str">
            <v>SLD08</v>
          </cell>
          <cell r="B979" t="str">
            <v>MEND Programme</v>
          </cell>
        </row>
        <row r="980">
          <cell r="A980" t="str">
            <v>sld09</v>
          </cell>
          <cell r="B980" t="str">
            <v>Tour of Britain (ToB)</v>
          </cell>
        </row>
        <row r="981">
          <cell r="A981" t="str">
            <v>smb01</v>
          </cell>
          <cell r="B981" t="str">
            <v>Smaller bodies support</v>
          </cell>
        </row>
        <row r="982">
          <cell r="A982" t="str">
            <v>smgfb</v>
          </cell>
          <cell r="B982" t="str">
            <v>Statement of Movement on GF Balance</v>
          </cell>
        </row>
        <row r="983">
          <cell r="A983" t="str">
            <v>spr01</v>
          </cell>
          <cell r="B983" t="str">
            <v>Staff properties</v>
          </cell>
        </row>
        <row r="984">
          <cell r="A984" t="str">
            <v>svo01</v>
          </cell>
          <cell r="B984" t="str">
            <v>Support for Voluntary Organisations</v>
          </cell>
        </row>
        <row r="985">
          <cell r="A985" t="str">
            <v>taxb1</v>
          </cell>
          <cell r="B985" t="str">
            <v>Council Tax Rebates</v>
          </cell>
        </row>
        <row r="986">
          <cell r="A986" t="str">
            <v>taxb2</v>
          </cell>
          <cell r="B986" t="str">
            <v>New Burden C tax rebates</v>
          </cell>
        </row>
        <row r="987">
          <cell r="A987" t="str">
            <v>thl01</v>
          </cell>
          <cell r="B987" t="str">
            <v>Town Hall (operational)</v>
          </cell>
        </row>
        <row r="988">
          <cell r="A988" t="str">
            <v>thl02</v>
          </cell>
          <cell r="B988" t="str">
            <v>Town Hall (rentals)</v>
          </cell>
        </row>
        <row r="989">
          <cell r="A989" t="str">
            <v>thl03</v>
          </cell>
          <cell r="B989" t="str">
            <v>Town Hall rentals - SCC</v>
          </cell>
        </row>
        <row r="990">
          <cell r="A990" t="str">
            <v>thl04</v>
          </cell>
          <cell r="B990" t="str">
            <v>Town Hall rentals - SPA</v>
          </cell>
        </row>
        <row r="991">
          <cell r="A991" t="str">
            <v>tmc01</v>
          </cell>
          <cell r="B991" t="str">
            <v>Tree maintenance contract</v>
          </cell>
        </row>
        <row r="992">
          <cell r="A992" t="str">
            <v>tra01</v>
          </cell>
          <cell r="B992" t="str">
            <v>Surrey travellers mentoring project</v>
          </cell>
        </row>
        <row r="993">
          <cell r="A993" t="str">
            <v>ucoh2</v>
          </cell>
          <cell r="B993" t="str">
            <v>Unallocated pension costs</v>
          </cell>
        </row>
        <row r="994">
          <cell r="A994" t="str">
            <v>udd01</v>
          </cell>
          <cell r="B994" t="str">
            <v>Design &amp; Conservation</v>
          </cell>
        </row>
        <row r="995">
          <cell r="A995" t="str">
            <v>vlc01</v>
          </cell>
          <cell r="B995" t="str">
            <v>Vehicle Licensing</v>
          </cell>
        </row>
        <row r="996">
          <cell r="A996" t="str">
            <v>vol02</v>
          </cell>
          <cell r="B996" t="str">
            <v>Epsom &amp; Ewell Access Group</v>
          </cell>
        </row>
        <row r="997">
          <cell r="A997" t="str">
            <v>vol03</v>
          </cell>
          <cell r="B997" t="str">
            <v>Carers of Epsom</v>
          </cell>
        </row>
        <row r="998">
          <cell r="A998" t="str">
            <v>vol04</v>
          </cell>
          <cell r="B998" t="str">
            <v>Age Concern</v>
          </cell>
        </row>
        <row r="999">
          <cell r="A999" t="str">
            <v>vol05</v>
          </cell>
          <cell r="B999" t="str">
            <v>C.A.B</v>
          </cell>
        </row>
        <row r="1000">
          <cell r="A1000" t="str">
            <v>vol06</v>
          </cell>
          <cell r="B1000" t="str">
            <v>Relate</v>
          </cell>
        </row>
        <row r="1001">
          <cell r="A1001" t="str">
            <v>vol07</v>
          </cell>
          <cell r="B1001" t="str">
            <v>Victim Support Scheme</v>
          </cell>
        </row>
        <row r="1002">
          <cell r="A1002" t="str">
            <v>vol08</v>
          </cell>
          <cell r="B1002" t="str">
            <v>Surrey Access Forum</v>
          </cell>
        </row>
        <row r="1003">
          <cell r="A1003" t="str">
            <v>vol09</v>
          </cell>
          <cell r="B1003" t="str">
            <v>Voluntary Action Mid Surrey (VAMS)</v>
          </cell>
        </row>
        <row r="1004">
          <cell r="A1004" t="str">
            <v>vol11</v>
          </cell>
          <cell r="B1004" t="str">
            <v>Volunteer Bureau</v>
          </cell>
        </row>
        <row r="1005">
          <cell r="A1005" t="str">
            <v>vol12</v>
          </cell>
          <cell r="B1005" t="str">
            <v>Homestart</v>
          </cell>
        </row>
        <row r="1006">
          <cell r="A1006" t="str">
            <v>yop01</v>
          </cell>
          <cell r="B1006" t="str">
            <v>Young people</v>
          </cell>
        </row>
        <row r="1007">
          <cell r="A1007" t="str">
            <v>zzc01</v>
          </cell>
          <cell r="B1007" t="str">
            <v>EEBC Trust fund creditors</v>
          </cell>
        </row>
        <row r="1008">
          <cell r="A1008" t="str">
            <v>zzd01</v>
          </cell>
          <cell r="B1008" t="str">
            <v>EEBC Trust fund current asset</v>
          </cell>
        </row>
        <row r="1009">
          <cell r="A1009" t="str">
            <v>zzf01</v>
          </cell>
          <cell r="B1009" t="str">
            <v>Chuter Ede No 1 Fund balance</v>
          </cell>
        </row>
        <row r="1010">
          <cell r="A1010" t="str">
            <v>zzf02</v>
          </cell>
          <cell r="B1010" t="str">
            <v>Chuter Ede No 2 Fund balance</v>
          </cell>
        </row>
        <row r="1011">
          <cell r="A1011" t="str">
            <v>zzf03</v>
          </cell>
          <cell r="B1011" t="str">
            <v>Elizabeth Welchman fund balances</v>
          </cell>
        </row>
        <row r="1012">
          <cell r="A1012" t="str">
            <v>zzf04</v>
          </cell>
          <cell r="B1012" t="str">
            <v>A C Hoare fund balances</v>
          </cell>
        </row>
        <row r="1013">
          <cell r="A1013" t="str">
            <v>zzf05</v>
          </cell>
          <cell r="B1013" t="str">
            <v>Public Street Works fund balances</v>
          </cell>
        </row>
        <row r="1014">
          <cell r="A1014" t="str">
            <v>zzf08</v>
          </cell>
          <cell r="B1014" t="str">
            <v>Mayors Charity Fund balances</v>
          </cell>
        </row>
        <row r="1015">
          <cell r="A1015" t="str">
            <v>zzf09</v>
          </cell>
          <cell r="B1015" t="str">
            <v>Hilary Senior Charitable Gift</v>
          </cell>
        </row>
        <row r="1016">
          <cell r="A1016" t="str">
            <v>zzf10</v>
          </cell>
          <cell r="B1016" t="str">
            <v>Millenium Race Horse appeal</v>
          </cell>
        </row>
        <row r="1017">
          <cell r="A1017" t="str">
            <v>zzf11</v>
          </cell>
          <cell r="B1017" t="str">
            <v>Eber Kington Boro' active citizen award</v>
          </cell>
        </row>
        <row r="1018">
          <cell r="A1018" t="str">
            <v>zzf12</v>
          </cell>
          <cell r="B1018" t="str">
            <v>Horton Cemetery Memorial Fund</v>
          </cell>
        </row>
        <row r="1019">
          <cell r="A1019" t="str">
            <v>zzf13</v>
          </cell>
          <cell r="B1019" t="str">
            <v>Mayor's charity fund 2001/02</v>
          </cell>
        </row>
        <row r="1020">
          <cell r="A1020" t="str">
            <v>zzi01</v>
          </cell>
          <cell r="B1020" t="str">
            <v>Elizabeth Welchman investment</v>
          </cell>
        </row>
        <row r="1021">
          <cell r="A1021" t="str">
            <v>zzi02</v>
          </cell>
          <cell r="B1021" t="str">
            <v>A C Hoare investment</v>
          </cell>
        </row>
        <row r="1022">
          <cell r="A1022" t="str">
            <v>zzi03</v>
          </cell>
          <cell r="B1022" t="str">
            <v>Public street works investment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4:N960" totalsRowShown="0" headerRowDxfId="7" dataDxfId="6">
  <autoFilter ref="A4:N960">
    <filterColumn colId="12">
      <filters>
        <filter val="#N/A"/>
      </filters>
    </filterColumn>
  </autoFilter>
  <sortState ref="A5:N1061">
    <sortCondition ref="B4:B1061"/>
  </sortState>
  <tableColumns count="14">
    <tableColumn id="1" name="Creditor No:" dataDxfId="15"/>
    <tableColumn id="2" name="Creditor:" dataDxfId="5"/>
    <tableColumn id="3" name="Invoice No." dataDxfId="3"/>
    <tableColumn id="4" name="Voucher No." dataDxfId="4"/>
    <tableColumn id="5" name="Invoice Date" dataDxfId="14"/>
    <tableColumn id="6" name="Net Amt" dataDxfId="2"/>
    <tableColumn id="7" name="VAT Code" dataDxfId="13"/>
    <tableColumn id="8" name="VAT Amt" dataDxfId="1"/>
    <tableColumn id="9" name="Gross Amt" dataDxfId="0"/>
    <tableColumn id="10" name="GL Code" dataDxfId="12"/>
    <tableColumn id="12" name="Column2" dataDxfId="11">
      <calculatedColumnFormula>LEFT(J5,5)</calculatedColumnFormula>
    </tableColumn>
    <tableColumn id="13" name="Column3" dataDxfId="10">
      <calculatedColumnFormula>MID(Table1[GL Code],7,5)</calculatedColumnFormula>
    </tableColumn>
    <tableColumn id="14" name="Area of Spend" dataDxfId="9">
      <calculatedColumnFormula>VLOOKUP(K5,'[1]Cost centres'!$A:$B,2,FALSE)</calculatedColumnFormula>
    </tableColumn>
    <tableColumn id="15" name="Type of spend" dataDxfId="8">
      <calculatedColumnFormula>VLOOKUP(L5,'[1]Detail codes'!$A:$B,2,FALSE)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0"/>
  <sheetViews>
    <sheetView tabSelected="1" topLeftCell="G1" workbookViewId="0">
      <selection activeCell="M387" sqref="M387:M627"/>
    </sheetView>
  </sheetViews>
  <sheetFormatPr defaultRowHeight="12.75" x14ac:dyDescent="0.2"/>
  <cols>
    <col min="1" max="1" width="9.33203125" style="3" bestFit="1" customWidth="1"/>
    <col min="2" max="2" width="35.33203125" style="3" bestFit="1" customWidth="1"/>
    <col min="3" max="3" width="16.44140625" style="12" bestFit="1" customWidth="1"/>
    <col min="4" max="4" width="9.44140625" style="3" bestFit="1" customWidth="1"/>
    <col min="5" max="5" width="8.88671875" style="3" bestFit="1" customWidth="1"/>
    <col min="6" max="6" width="9.33203125" style="5" bestFit="1" customWidth="1"/>
    <col min="7" max="7" width="6.88671875" style="5" bestFit="1" customWidth="1"/>
    <col min="8" max="8" width="9.6640625" style="5" bestFit="1" customWidth="1"/>
    <col min="9" max="9" width="11.109375" style="5" bestFit="1" customWidth="1"/>
    <col min="10" max="10" width="17.5546875" style="3" bestFit="1" customWidth="1"/>
    <col min="11" max="11" width="9.88671875" style="3" bestFit="1" customWidth="1"/>
    <col min="12" max="12" width="9.88671875" style="11" bestFit="1" customWidth="1"/>
    <col min="13" max="13" width="33.88671875" style="3" bestFit="1" customWidth="1"/>
    <col min="14" max="14" width="33.109375" style="3" bestFit="1" customWidth="1"/>
    <col min="15" max="16384" width="8.88671875" style="3"/>
  </cols>
  <sheetData>
    <row r="1" spans="1:14" x14ac:dyDescent="0.2">
      <c r="I1" s="5" t="str">
        <f>LEFT(H2,5)</f>
        <v/>
      </c>
      <c r="K1" s="16"/>
      <c r="L1" s="17"/>
      <c r="M1" s="16"/>
      <c r="N1" s="16"/>
    </row>
    <row r="4" spans="1:14" s="6" customFormat="1" ht="25.5" x14ac:dyDescent="0.2">
      <c r="A4" s="6" t="s">
        <v>0</v>
      </c>
      <c r="B4" s="6" t="s">
        <v>1</v>
      </c>
      <c r="C4" s="13" t="s">
        <v>2</v>
      </c>
      <c r="D4" s="6" t="s">
        <v>3</v>
      </c>
      <c r="E4" s="6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6" t="s">
        <v>9</v>
      </c>
      <c r="K4" s="6" t="s">
        <v>10</v>
      </c>
      <c r="L4" s="8" t="s">
        <v>11</v>
      </c>
      <c r="M4" s="6" t="s">
        <v>12</v>
      </c>
      <c r="N4" s="6" t="s">
        <v>13</v>
      </c>
    </row>
    <row r="5" spans="1:14" hidden="1" x14ac:dyDescent="0.2">
      <c r="A5" s="3">
        <v>1123608</v>
      </c>
      <c r="B5" s="3" t="s">
        <v>1039</v>
      </c>
      <c r="C5" s="12">
        <v>2347</v>
      </c>
      <c r="D5" s="3" t="s">
        <v>1040</v>
      </c>
      <c r="E5" s="4">
        <v>42807</v>
      </c>
      <c r="F5" s="5">
        <v>8090</v>
      </c>
      <c r="G5" s="3" t="s">
        <v>16</v>
      </c>
      <c r="H5" s="5">
        <v>1618</v>
      </c>
      <c r="I5" s="5">
        <v>9708</v>
      </c>
      <c r="J5" s="3" t="s">
        <v>1041</v>
      </c>
      <c r="K5" s="1" t="str">
        <f>LEFT(J5,5)</f>
        <v>plm05</v>
      </c>
      <c r="L5" s="9" t="str">
        <f>MID(Table1[GL Code],7,5)</f>
        <v>db049</v>
      </c>
      <c r="M5" s="1" t="str">
        <f>VLOOKUP(K5,'[1]Cost centres'!$A:$B,2,FALSE)</f>
        <v>Statutory Property Maintenance</v>
      </c>
      <c r="N5" s="2" t="str">
        <f>VLOOKUP(L5,'[1]Detail codes'!$A:$B,2,FALSE)</f>
        <v>Fire assessment remedial works</v>
      </c>
    </row>
    <row r="6" spans="1:14" hidden="1" x14ac:dyDescent="0.2">
      <c r="A6" s="3">
        <v>1123608</v>
      </c>
      <c r="B6" s="3" t="s">
        <v>1039</v>
      </c>
      <c r="C6" s="12">
        <v>2347</v>
      </c>
      <c r="D6" s="3" t="s">
        <v>1040</v>
      </c>
      <c r="E6" s="4">
        <v>42807</v>
      </c>
      <c r="F6" s="5">
        <v>420</v>
      </c>
      <c r="G6" s="3" t="s">
        <v>16</v>
      </c>
      <c r="H6" s="5">
        <v>84</v>
      </c>
      <c r="I6" s="5">
        <v>504</v>
      </c>
      <c r="J6" s="3" t="s">
        <v>1041</v>
      </c>
      <c r="K6" s="1" t="str">
        <f>LEFT(J6,5)</f>
        <v>plm05</v>
      </c>
      <c r="L6" s="9" t="str">
        <f>MID(Table1[GL Code],7,5)</f>
        <v>db049</v>
      </c>
      <c r="M6" s="1" t="str">
        <f>VLOOKUP(K6,'[1]Cost centres'!$A:$B,2,FALSE)</f>
        <v>Statutory Property Maintenance</v>
      </c>
      <c r="N6" s="2" t="str">
        <f>VLOOKUP(L6,'[1]Detail codes'!$A:$B,2,FALSE)</f>
        <v>Fire assessment remedial works</v>
      </c>
    </row>
    <row r="7" spans="1:14" hidden="1" x14ac:dyDescent="0.2">
      <c r="A7" s="3">
        <v>1123608</v>
      </c>
      <c r="B7" s="3" t="s">
        <v>1039</v>
      </c>
      <c r="C7" s="12">
        <v>2396</v>
      </c>
      <c r="D7" s="3" t="s">
        <v>1042</v>
      </c>
      <c r="E7" s="4">
        <v>42877</v>
      </c>
      <c r="F7" s="5">
        <v>3130</v>
      </c>
      <c r="G7" s="3" t="s">
        <v>16</v>
      </c>
      <c r="H7" s="5">
        <v>626</v>
      </c>
      <c r="I7" s="5">
        <v>3756</v>
      </c>
      <c r="J7" s="3" t="s">
        <v>1043</v>
      </c>
      <c r="K7" s="1" t="str">
        <f>LEFT(J7,5)</f>
        <v>thl01</v>
      </c>
      <c r="L7" s="9" t="str">
        <f>MID(Table1[GL Code],7,5)</f>
        <v>db008</v>
      </c>
      <c r="M7" s="1" t="str">
        <f>VLOOKUP(K7,'[1]Cost centres'!$A:$B,2,FALSE)</f>
        <v>Town Hall (operational)</v>
      </c>
      <c r="N7" s="2" t="str">
        <f>VLOOKUP(L7,'[1]Detail codes'!$A:$B,2,FALSE)</f>
        <v>Operational building expenses</v>
      </c>
    </row>
    <row r="8" spans="1:14" hidden="1" x14ac:dyDescent="0.2">
      <c r="A8" s="3">
        <v>1120719</v>
      </c>
      <c r="B8" s="3" t="s">
        <v>111</v>
      </c>
      <c r="C8" s="12">
        <v>6416</v>
      </c>
      <c r="D8" s="3" t="s">
        <v>112</v>
      </c>
      <c r="E8" s="4">
        <v>42877</v>
      </c>
      <c r="F8" s="5">
        <v>4799.3999999999996</v>
      </c>
      <c r="G8" s="3" t="s">
        <v>16</v>
      </c>
      <c r="H8" s="5">
        <v>959.88</v>
      </c>
      <c r="I8" s="5">
        <v>5759.28</v>
      </c>
      <c r="J8" s="3" t="s">
        <v>113</v>
      </c>
      <c r="K8" s="1" t="str">
        <f>LEFT(J8,5)</f>
        <v>gex02</v>
      </c>
      <c r="L8" s="9" t="str">
        <f>MID(Table1[GL Code],7,5)</f>
        <v>je055</v>
      </c>
      <c r="M8" s="1" t="str">
        <f>VLOOKUP(K8,'[1]Cost centres'!$A:$B,2,FALSE)</f>
        <v>Treasury Management</v>
      </c>
      <c r="N8" s="2" t="str">
        <f>VLOOKUP(L8,'[1]Detail codes'!$A:$B,2,FALSE)</f>
        <v>Fund manager fee</v>
      </c>
    </row>
    <row r="9" spans="1:14" hidden="1" x14ac:dyDescent="0.2">
      <c r="A9" s="3">
        <v>1126787</v>
      </c>
      <c r="B9" s="3" t="s">
        <v>1228</v>
      </c>
      <c r="C9" s="12">
        <v>105</v>
      </c>
      <c r="D9" s="3" t="s">
        <v>1229</v>
      </c>
      <c r="E9" s="4">
        <v>42874</v>
      </c>
      <c r="F9" s="5">
        <v>120</v>
      </c>
      <c r="G9" s="3" t="s">
        <v>21</v>
      </c>
      <c r="H9" s="5">
        <v>0</v>
      </c>
      <c r="I9" s="5">
        <v>120</v>
      </c>
      <c r="J9" s="3" t="s">
        <v>1230</v>
      </c>
      <c r="K9" s="1" t="str">
        <f>LEFT(J9,5)</f>
        <v>Bhl01</v>
      </c>
      <c r="L9" s="9" t="str">
        <f>MID(Table1[GL Code],7,5)</f>
        <v>jk068</v>
      </c>
      <c r="M9" s="1" t="str">
        <f>VLOOKUP(K9,'[1]Cost centres'!$A:$B,2,FALSE)</f>
        <v>Bourne Hall</v>
      </c>
      <c r="N9" s="2" t="str">
        <f>VLOOKUP(L9,'[1]Detail codes'!$A:$B,2,FALSE)</f>
        <v>Herald of Spring expenses</v>
      </c>
    </row>
    <row r="10" spans="1:14" hidden="1" x14ac:dyDescent="0.2">
      <c r="A10" s="3">
        <v>1121850</v>
      </c>
      <c r="B10" s="3" t="s">
        <v>490</v>
      </c>
      <c r="C10" s="12">
        <v>4618</v>
      </c>
      <c r="D10" s="3" t="s">
        <v>491</v>
      </c>
      <c r="E10" s="4">
        <v>42860</v>
      </c>
      <c r="F10" s="5">
        <v>950</v>
      </c>
      <c r="G10" s="3" t="s">
        <v>16</v>
      </c>
      <c r="H10" s="5">
        <v>190</v>
      </c>
      <c r="I10" s="5">
        <v>1140</v>
      </c>
      <c r="J10" s="3" t="s">
        <v>171</v>
      </c>
      <c r="K10" s="1" t="str">
        <f>LEFT(J10,5)</f>
        <v>ele03</v>
      </c>
      <c r="L10" s="9" t="str">
        <f>MID(Table1[GL Code],7,5)</f>
        <v>jk001</v>
      </c>
      <c r="M10" s="1" t="str">
        <f>VLOOKUP(K10,'[1]Cost centres'!$A:$B,2,FALSE)</f>
        <v>County Elections</v>
      </c>
      <c r="N10" s="2" t="str">
        <f>VLOOKUP(L10,'[1]Detail codes'!$A:$B,2,FALSE)</f>
        <v>General office expenses</v>
      </c>
    </row>
    <row r="11" spans="1:14" hidden="1" x14ac:dyDescent="0.2">
      <c r="A11" s="3">
        <v>11035718</v>
      </c>
      <c r="B11" s="3" t="s">
        <v>549</v>
      </c>
      <c r="C11" s="12">
        <v>2517</v>
      </c>
      <c r="D11" s="3" t="s">
        <v>550</v>
      </c>
      <c r="E11" s="4">
        <v>42870</v>
      </c>
      <c r="F11" s="5">
        <v>52.5</v>
      </c>
      <c r="G11" s="3" t="s">
        <v>16</v>
      </c>
      <c r="H11" s="5">
        <v>10.5</v>
      </c>
      <c r="I11" s="5">
        <v>63</v>
      </c>
      <c r="J11" s="3" t="s">
        <v>142</v>
      </c>
      <c r="K11" s="1" t="str">
        <f>LEFT(J11,5)</f>
        <v>gms01</v>
      </c>
      <c r="L11" s="9" t="str">
        <f>MID(Table1[GL Code],7,5)</f>
        <v>da001</v>
      </c>
      <c r="M11" s="1" t="str">
        <f>VLOOKUP(K11,'[1]Cost centres'!$A:$B,2,FALSE)</f>
        <v>Grounds maintenance service</v>
      </c>
      <c r="N11" s="2" t="str">
        <f>VLOOKUP(L11,'[1]Detail codes'!$A:$B,2,FALSE)</f>
        <v>Maintenance of grounds</v>
      </c>
    </row>
    <row r="12" spans="1:14" hidden="1" x14ac:dyDescent="0.2">
      <c r="A12" s="3">
        <v>11035718</v>
      </c>
      <c r="B12" s="3" t="s">
        <v>549</v>
      </c>
      <c r="C12" s="12">
        <v>1717</v>
      </c>
      <c r="D12" s="3" t="s">
        <v>1044</v>
      </c>
      <c r="E12" s="4">
        <v>42824</v>
      </c>
      <c r="F12" s="5">
        <v>52.5</v>
      </c>
      <c r="G12" s="3" t="s">
        <v>16</v>
      </c>
      <c r="H12" s="5">
        <v>10.5</v>
      </c>
      <c r="I12" s="5">
        <v>63</v>
      </c>
      <c r="J12" s="3" t="s">
        <v>1045</v>
      </c>
      <c r="K12" s="1" t="str">
        <f>LEFT(J12,5)</f>
        <v>15134</v>
      </c>
      <c r="L12" s="9" t="str">
        <f>MID(Table1[GL Code],7,5)</f>
        <v>da013</v>
      </c>
      <c r="M12" s="1" t="str">
        <f>VLOOKUP(K12,'[1]Cost centres'!$A:$B,2,FALSE)</f>
        <v>Further LED lighting repl-var sites</v>
      </c>
      <c r="N12" s="2" t="str">
        <f>VLOOKUP(L12,'[1]Detail codes'!$A:$B,2,FALSE)</f>
        <v>Payments to contractors</v>
      </c>
    </row>
    <row r="13" spans="1:14" hidden="1" x14ac:dyDescent="0.2">
      <c r="A13" s="3">
        <v>11035718</v>
      </c>
      <c r="B13" s="3" t="s">
        <v>549</v>
      </c>
      <c r="C13" s="12">
        <v>2317</v>
      </c>
      <c r="D13" s="3" t="s">
        <v>1046</v>
      </c>
      <c r="E13" s="4">
        <v>42860</v>
      </c>
      <c r="F13" s="5">
        <v>980</v>
      </c>
      <c r="G13" s="3" t="s">
        <v>16</v>
      </c>
      <c r="H13" s="5">
        <v>196</v>
      </c>
      <c r="I13" s="5">
        <v>1176</v>
      </c>
      <c r="J13" s="3" t="s">
        <v>1045</v>
      </c>
      <c r="K13" s="1" t="str">
        <f>LEFT(J13,5)</f>
        <v>15134</v>
      </c>
      <c r="L13" s="9" t="str">
        <f>MID(Table1[GL Code],7,5)</f>
        <v>da013</v>
      </c>
      <c r="M13" s="1" t="str">
        <f>VLOOKUP(K13,'[1]Cost centres'!$A:$B,2,FALSE)</f>
        <v>Further LED lighting repl-var sites</v>
      </c>
      <c r="N13" s="2" t="str">
        <f>VLOOKUP(L13,'[1]Detail codes'!$A:$B,2,FALSE)</f>
        <v>Payments to contractors</v>
      </c>
    </row>
    <row r="14" spans="1:14" hidden="1" x14ac:dyDescent="0.2">
      <c r="A14" s="3">
        <v>11035718</v>
      </c>
      <c r="B14" s="3" t="s">
        <v>549</v>
      </c>
      <c r="C14" s="12">
        <v>2317</v>
      </c>
      <c r="D14" s="3" t="s">
        <v>1046</v>
      </c>
      <c r="E14" s="4">
        <v>42860</v>
      </c>
      <c r="F14" s="5">
        <v>160</v>
      </c>
      <c r="G14" s="3" t="s">
        <v>16</v>
      </c>
      <c r="H14" s="5">
        <v>32</v>
      </c>
      <c r="I14" s="5">
        <v>192</v>
      </c>
      <c r="J14" s="3" t="s">
        <v>1045</v>
      </c>
      <c r="K14" s="1" t="str">
        <f>LEFT(J14,5)</f>
        <v>15134</v>
      </c>
      <c r="L14" s="9" t="str">
        <f>MID(Table1[GL Code],7,5)</f>
        <v>da013</v>
      </c>
      <c r="M14" s="1" t="str">
        <f>VLOOKUP(K14,'[1]Cost centres'!$A:$B,2,FALSE)</f>
        <v>Further LED lighting repl-var sites</v>
      </c>
      <c r="N14" s="2" t="str">
        <f>VLOOKUP(L14,'[1]Detail codes'!$A:$B,2,FALSE)</f>
        <v>Payments to contractors</v>
      </c>
    </row>
    <row r="15" spans="1:14" hidden="1" x14ac:dyDescent="0.2">
      <c r="A15" s="3">
        <v>11035718</v>
      </c>
      <c r="B15" s="3" t="s">
        <v>549</v>
      </c>
      <c r="C15" s="12">
        <v>3317</v>
      </c>
      <c r="D15" s="3" t="s">
        <v>1047</v>
      </c>
      <c r="E15" s="4">
        <v>42878</v>
      </c>
      <c r="F15" s="5">
        <v>200</v>
      </c>
      <c r="G15" s="3" t="s">
        <v>16</v>
      </c>
      <c r="H15" s="5">
        <v>40</v>
      </c>
      <c r="I15" s="5">
        <v>240</v>
      </c>
      <c r="J15" s="3" t="s">
        <v>1045</v>
      </c>
      <c r="K15" s="1" t="str">
        <f>LEFT(J15,5)</f>
        <v>15134</v>
      </c>
      <c r="L15" s="9" t="str">
        <f>MID(Table1[GL Code],7,5)</f>
        <v>da013</v>
      </c>
      <c r="M15" s="1" t="str">
        <f>VLOOKUP(K15,'[1]Cost centres'!$A:$B,2,FALSE)</f>
        <v>Further LED lighting repl-var sites</v>
      </c>
      <c r="N15" s="2" t="str">
        <f>VLOOKUP(L15,'[1]Detail codes'!$A:$B,2,FALSE)</f>
        <v>Payments to contractors</v>
      </c>
    </row>
    <row r="16" spans="1:14" hidden="1" x14ac:dyDescent="0.2">
      <c r="A16" s="3">
        <v>11035718</v>
      </c>
      <c r="B16" s="3" t="s">
        <v>549</v>
      </c>
      <c r="C16" s="12">
        <v>3417</v>
      </c>
      <c r="D16" s="3" t="s">
        <v>1048</v>
      </c>
      <c r="E16" s="4">
        <v>42878</v>
      </c>
      <c r="F16" s="5">
        <v>10</v>
      </c>
      <c r="G16" s="3" t="s">
        <v>16</v>
      </c>
      <c r="H16" s="5">
        <v>2</v>
      </c>
      <c r="I16" s="5">
        <v>12</v>
      </c>
      <c r="J16" s="3" t="s">
        <v>1045</v>
      </c>
      <c r="K16" s="1" t="str">
        <f>LEFT(J16,5)</f>
        <v>15134</v>
      </c>
      <c r="L16" s="9" t="str">
        <f>MID(Table1[GL Code],7,5)</f>
        <v>da013</v>
      </c>
      <c r="M16" s="1" t="str">
        <f>VLOOKUP(K16,'[1]Cost centres'!$A:$B,2,FALSE)</f>
        <v>Further LED lighting repl-var sites</v>
      </c>
      <c r="N16" s="2" t="str">
        <f>VLOOKUP(L16,'[1]Detail codes'!$A:$B,2,FALSE)</f>
        <v>Payments to contractors</v>
      </c>
    </row>
    <row r="17" spans="1:14" hidden="1" x14ac:dyDescent="0.2">
      <c r="A17" s="3">
        <v>11035718</v>
      </c>
      <c r="B17" s="3" t="s">
        <v>549</v>
      </c>
      <c r="C17" s="12">
        <v>3417</v>
      </c>
      <c r="D17" s="3" t="s">
        <v>1048</v>
      </c>
      <c r="E17" s="4">
        <v>42878</v>
      </c>
      <c r="F17" s="5">
        <v>140</v>
      </c>
      <c r="G17" s="3" t="s">
        <v>16</v>
      </c>
      <c r="H17" s="5">
        <v>28</v>
      </c>
      <c r="I17" s="5">
        <v>168</v>
      </c>
      <c r="J17" s="3" t="s">
        <v>1045</v>
      </c>
      <c r="K17" s="1" t="str">
        <f>LEFT(J17,5)</f>
        <v>15134</v>
      </c>
      <c r="L17" s="9" t="str">
        <f>MID(Table1[GL Code],7,5)</f>
        <v>da013</v>
      </c>
      <c r="M17" s="1" t="str">
        <f>VLOOKUP(K17,'[1]Cost centres'!$A:$B,2,FALSE)</f>
        <v>Further LED lighting repl-var sites</v>
      </c>
      <c r="N17" s="2" t="str">
        <f>VLOOKUP(L17,'[1]Detail codes'!$A:$B,2,FALSE)</f>
        <v>Payments to contractors</v>
      </c>
    </row>
    <row r="18" spans="1:14" hidden="1" x14ac:dyDescent="0.2">
      <c r="A18" s="3">
        <v>11035718</v>
      </c>
      <c r="B18" s="3" t="s">
        <v>549</v>
      </c>
      <c r="C18" s="12">
        <v>2717</v>
      </c>
      <c r="D18" s="3" t="s">
        <v>1109</v>
      </c>
      <c r="E18" s="4">
        <v>42877</v>
      </c>
      <c r="F18" s="5">
        <v>280</v>
      </c>
      <c r="G18" s="3" t="s">
        <v>16</v>
      </c>
      <c r="H18" s="5">
        <v>56</v>
      </c>
      <c r="I18" s="5">
        <v>336</v>
      </c>
      <c r="J18" s="3" t="s">
        <v>1110</v>
      </c>
      <c r="K18" s="1" t="str">
        <f>LEFT(J18,5)</f>
        <v>plm05</v>
      </c>
      <c r="L18" s="9" t="str">
        <f>MID(Table1[GL Code],7,5)</f>
        <v>db050</v>
      </c>
      <c r="M18" s="1" t="str">
        <f>VLOOKUP(K18,'[1]Cost centres'!$A:$B,2,FALSE)</f>
        <v>Statutory Property Maintenance</v>
      </c>
      <c r="N18" s="2" t="str">
        <f>VLOOKUP(L18,'[1]Detail codes'!$A:$B,2,FALSE)</f>
        <v>Electrical</v>
      </c>
    </row>
    <row r="19" spans="1:14" hidden="1" x14ac:dyDescent="0.2">
      <c r="A19" s="3">
        <v>11035718</v>
      </c>
      <c r="B19" s="3" t="s">
        <v>549</v>
      </c>
      <c r="C19" s="12">
        <v>2717</v>
      </c>
      <c r="D19" s="3" t="s">
        <v>1109</v>
      </c>
      <c r="E19" s="4">
        <v>42877</v>
      </c>
      <c r="F19" s="5">
        <v>20</v>
      </c>
      <c r="G19" s="3" t="s">
        <v>16</v>
      </c>
      <c r="H19" s="5">
        <v>4</v>
      </c>
      <c r="I19" s="5">
        <v>24</v>
      </c>
      <c r="J19" s="3" t="s">
        <v>1110</v>
      </c>
      <c r="K19" s="1" t="str">
        <f>LEFT(J19,5)</f>
        <v>plm05</v>
      </c>
      <c r="L19" s="9" t="str">
        <f>MID(Table1[GL Code],7,5)</f>
        <v>db050</v>
      </c>
      <c r="M19" s="1" t="str">
        <f>VLOOKUP(K19,'[1]Cost centres'!$A:$B,2,FALSE)</f>
        <v>Statutory Property Maintenance</v>
      </c>
      <c r="N19" s="2" t="str">
        <f>VLOOKUP(L19,'[1]Detail codes'!$A:$B,2,FALSE)</f>
        <v>Electrical</v>
      </c>
    </row>
    <row r="20" spans="1:14" hidden="1" x14ac:dyDescent="0.2">
      <c r="A20" s="3">
        <v>11035718</v>
      </c>
      <c r="B20" s="3" t="s">
        <v>549</v>
      </c>
      <c r="C20" s="12">
        <v>2817</v>
      </c>
      <c r="D20" s="3" t="s">
        <v>1111</v>
      </c>
      <c r="E20" s="4">
        <v>42877</v>
      </c>
      <c r="F20" s="5">
        <v>400</v>
      </c>
      <c r="G20" s="3" t="s">
        <v>16</v>
      </c>
      <c r="H20" s="5">
        <v>80</v>
      </c>
      <c r="I20" s="5">
        <v>480</v>
      </c>
      <c r="J20" s="3" t="s">
        <v>1110</v>
      </c>
      <c r="K20" s="1" t="str">
        <f>LEFT(J20,5)</f>
        <v>plm05</v>
      </c>
      <c r="L20" s="9" t="str">
        <f>MID(Table1[GL Code],7,5)</f>
        <v>db050</v>
      </c>
      <c r="M20" s="1" t="str">
        <f>VLOOKUP(K20,'[1]Cost centres'!$A:$B,2,FALSE)</f>
        <v>Statutory Property Maintenance</v>
      </c>
      <c r="N20" s="2" t="str">
        <f>VLOOKUP(L20,'[1]Detail codes'!$A:$B,2,FALSE)</f>
        <v>Electrical</v>
      </c>
    </row>
    <row r="21" spans="1:14" hidden="1" x14ac:dyDescent="0.2">
      <c r="A21" s="3">
        <v>11035718</v>
      </c>
      <c r="B21" s="3" t="s">
        <v>549</v>
      </c>
      <c r="C21" s="12">
        <v>2817</v>
      </c>
      <c r="D21" s="3" t="s">
        <v>1111</v>
      </c>
      <c r="E21" s="4">
        <v>42877</v>
      </c>
      <c r="F21" s="5">
        <v>190</v>
      </c>
      <c r="G21" s="3" t="s">
        <v>16</v>
      </c>
      <c r="H21" s="5">
        <v>38</v>
      </c>
      <c r="I21" s="5">
        <v>228</v>
      </c>
      <c r="J21" s="3" t="s">
        <v>1110</v>
      </c>
      <c r="K21" s="1" t="str">
        <f>LEFT(J21,5)</f>
        <v>plm05</v>
      </c>
      <c r="L21" s="9" t="str">
        <f>MID(Table1[GL Code],7,5)</f>
        <v>db050</v>
      </c>
      <c r="M21" s="1" t="str">
        <f>VLOOKUP(K21,'[1]Cost centres'!$A:$B,2,FALSE)</f>
        <v>Statutory Property Maintenance</v>
      </c>
      <c r="N21" s="2" t="str">
        <f>VLOOKUP(L21,'[1]Detail codes'!$A:$B,2,FALSE)</f>
        <v>Electrical</v>
      </c>
    </row>
    <row r="22" spans="1:14" hidden="1" x14ac:dyDescent="0.2">
      <c r="A22" s="3">
        <v>11035718</v>
      </c>
      <c r="B22" s="3" t="s">
        <v>549</v>
      </c>
      <c r="C22" s="12">
        <v>2917</v>
      </c>
      <c r="D22" s="3" t="s">
        <v>1112</v>
      </c>
      <c r="E22" s="4">
        <v>42877</v>
      </c>
      <c r="F22" s="5">
        <v>560</v>
      </c>
      <c r="G22" s="3" t="s">
        <v>16</v>
      </c>
      <c r="H22" s="5">
        <v>112</v>
      </c>
      <c r="I22" s="5">
        <v>672</v>
      </c>
      <c r="J22" s="3" t="s">
        <v>1113</v>
      </c>
      <c r="K22" s="1" t="str">
        <f>LEFT(J22,5)</f>
        <v>plm02</v>
      </c>
      <c r="L22" s="9" t="str">
        <f>MID(Table1[GL Code],7,5)</f>
        <v>db050</v>
      </c>
      <c r="M22" s="1" t="str">
        <f>VLOOKUP(K22,'[1]Cost centres'!$A:$B,2,FALSE)</f>
        <v>Asset management plan backlog mnce</v>
      </c>
      <c r="N22" s="2" t="str">
        <f>VLOOKUP(L22,'[1]Detail codes'!$A:$B,2,FALSE)</f>
        <v>Electrical</v>
      </c>
    </row>
    <row r="23" spans="1:14" hidden="1" x14ac:dyDescent="0.2">
      <c r="A23" s="3">
        <v>11035718</v>
      </c>
      <c r="B23" s="3" t="s">
        <v>549</v>
      </c>
      <c r="C23" s="12">
        <v>2917</v>
      </c>
      <c r="D23" s="3" t="s">
        <v>1112</v>
      </c>
      <c r="E23" s="4">
        <v>42877</v>
      </c>
      <c r="F23" s="5">
        <v>290</v>
      </c>
      <c r="G23" s="3" t="s">
        <v>16</v>
      </c>
      <c r="H23" s="5">
        <v>58</v>
      </c>
      <c r="I23" s="5">
        <v>348</v>
      </c>
      <c r="J23" s="3" t="s">
        <v>1113</v>
      </c>
      <c r="K23" s="1" t="str">
        <f>LEFT(J23,5)</f>
        <v>plm02</v>
      </c>
      <c r="L23" s="9" t="str">
        <f>MID(Table1[GL Code],7,5)</f>
        <v>db050</v>
      </c>
      <c r="M23" s="1" t="str">
        <f>VLOOKUP(K23,'[1]Cost centres'!$A:$B,2,FALSE)</f>
        <v>Asset management plan backlog mnce</v>
      </c>
      <c r="N23" s="2" t="str">
        <f>VLOOKUP(L23,'[1]Detail codes'!$A:$B,2,FALSE)</f>
        <v>Electrical</v>
      </c>
    </row>
    <row r="24" spans="1:14" hidden="1" x14ac:dyDescent="0.2">
      <c r="A24" s="3">
        <v>11035718</v>
      </c>
      <c r="B24" s="3" t="s">
        <v>549</v>
      </c>
      <c r="C24" s="12">
        <v>3017</v>
      </c>
      <c r="D24" s="3" t="s">
        <v>1114</v>
      </c>
      <c r="E24" s="4">
        <v>42877</v>
      </c>
      <c r="F24" s="5">
        <v>35</v>
      </c>
      <c r="G24" s="3" t="s">
        <v>16</v>
      </c>
      <c r="H24" s="5">
        <v>7</v>
      </c>
      <c r="I24" s="5">
        <v>42</v>
      </c>
      <c r="J24" s="3" t="s">
        <v>1110</v>
      </c>
      <c r="K24" s="1" t="str">
        <f>LEFT(J24,5)</f>
        <v>plm05</v>
      </c>
      <c r="L24" s="9" t="str">
        <f>MID(Table1[GL Code],7,5)</f>
        <v>db050</v>
      </c>
      <c r="M24" s="1" t="str">
        <f>VLOOKUP(K24,'[1]Cost centres'!$A:$B,2,FALSE)</f>
        <v>Statutory Property Maintenance</v>
      </c>
      <c r="N24" s="2" t="str">
        <f>VLOOKUP(L24,'[1]Detail codes'!$A:$B,2,FALSE)</f>
        <v>Electrical</v>
      </c>
    </row>
    <row r="25" spans="1:14" hidden="1" x14ac:dyDescent="0.2">
      <c r="A25" s="3">
        <v>11035718</v>
      </c>
      <c r="B25" s="3" t="s">
        <v>549</v>
      </c>
      <c r="C25" s="12">
        <v>3017</v>
      </c>
      <c r="D25" s="3" t="s">
        <v>1114</v>
      </c>
      <c r="E25" s="4">
        <v>42877</v>
      </c>
      <c r="F25" s="5">
        <v>15</v>
      </c>
      <c r="G25" s="3" t="s">
        <v>16</v>
      </c>
      <c r="H25" s="5">
        <v>3</v>
      </c>
      <c r="I25" s="5">
        <v>18</v>
      </c>
      <c r="J25" s="3" t="s">
        <v>1110</v>
      </c>
      <c r="K25" s="1" t="str">
        <f>LEFT(J25,5)</f>
        <v>plm05</v>
      </c>
      <c r="L25" s="9" t="str">
        <f>MID(Table1[GL Code],7,5)</f>
        <v>db050</v>
      </c>
      <c r="M25" s="1" t="str">
        <f>VLOOKUP(K25,'[1]Cost centres'!$A:$B,2,FALSE)</f>
        <v>Statutory Property Maintenance</v>
      </c>
      <c r="N25" s="2" t="str">
        <f>VLOOKUP(L25,'[1]Detail codes'!$A:$B,2,FALSE)</f>
        <v>Electrical</v>
      </c>
    </row>
    <row r="26" spans="1:14" hidden="1" x14ac:dyDescent="0.2">
      <c r="A26" s="3">
        <v>11035718</v>
      </c>
      <c r="B26" s="3" t="s">
        <v>549</v>
      </c>
      <c r="C26" s="12">
        <v>3117</v>
      </c>
      <c r="D26" s="3" t="s">
        <v>1115</v>
      </c>
      <c r="E26" s="4">
        <v>42877</v>
      </c>
      <c r="F26" s="5">
        <v>200</v>
      </c>
      <c r="G26" s="3" t="s">
        <v>16</v>
      </c>
      <c r="H26" s="5">
        <v>40</v>
      </c>
      <c r="I26" s="5">
        <v>240</v>
      </c>
      <c r="J26" s="3" t="s">
        <v>1110</v>
      </c>
      <c r="K26" s="1" t="str">
        <f>LEFT(J26,5)</f>
        <v>plm05</v>
      </c>
      <c r="L26" s="9" t="str">
        <f>MID(Table1[GL Code],7,5)</f>
        <v>db050</v>
      </c>
      <c r="M26" s="1" t="str">
        <f>VLOOKUP(K26,'[1]Cost centres'!$A:$B,2,FALSE)</f>
        <v>Statutory Property Maintenance</v>
      </c>
      <c r="N26" s="2" t="str">
        <f>VLOOKUP(L26,'[1]Detail codes'!$A:$B,2,FALSE)</f>
        <v>Electrical</v>
      </c>
    </row>
    <row r="27" spans="1:14" hidden="1" x14ac:dyDescent="0.2">
      <c r="A27" s="3">
        <v>11035718</v>
      </c>
      <c r="B27" s="3" t="s">
        <v>549</v>
      </c>
      <c r="C27" s="12">
        <v>3117</v>
      </c>
      <c r="D27" s="3" t="s">
        <v>1115</v>
      </c>
      <c r="E27" s="4">
        <v>42877</v>
      </c>
      <c r="F27" s="5">
        <v>120</v>
      </c>
      <c r="G27" s="3" t="s">
        <v>16</v>
      </c>
      <c r="H27" s="5">
        <v>24</v>
      </c>
      <c r="I27" s="5">
        <v>144</v>
      </c>
      <c r="J27" s="3" t="s">
        <v>1110</v>
      </c>
      <c r="K27" s="1" t="str">
        <f>LEFT(J27,5)</f>
        <v>plm05</v>
      </c>
      <c r="L27" s="9" t="str">
        <f>MID(Table1[GL Code],7,5)</f>
        <v>db050</v>
      </c>
      <c r="M27" s="1" t="str">
        <f>VLOOKUP(K27,'[1]Cost centres'!$A:$B,2,FALSE)</f>
        <v>Statutory Property Maintenance</v>
      </c>
      <c r="N27" s="2" t="str">
        <f>VLOOKUP(L27,'[1]Detail codes'!$A:$B,2,FALSE)</f>
        <v>Electrical</v>
      </c>
    </row>
    <row r="28" spans="1:14" hidden="1" x14ac:dyDescent="0.2">
      <c r="A28" s="3">
        <v>11035718</v>
      </c>
      <c r="B28" s="3" t="s">
        <v>549</v>
      </c>
      <c r="C28" s="12">
        <v>3217</v>
      </c>
      <c r="D28" s="3" t="s">
        <v>1116</v>
      </c>
      <c r="E28" s="4">
        <v>42877</v>
      </c>
      <c r="F28" s="5">
        <v>175</v>
      </c>
      <c r="G28" s="3" t="s">
        <v>16</v>
      </c>
      <c r="H28" s="5">
        <v>35</v>
      </c>
      <c r="I28" s="5">
        <v>210</v>
      </c>
      <c r="J28" s="3" t="s">
        <v>1110</v>
      </c>
      <c r="K28" s="1" t="str">
        <f>LEFT(J28,5)</f>
        <v>plm05</v>
      </c>
      <c r="L28" s="9" t="str">
        <f>MID(Table1[GL Code],7,5)</f>
        <v>db050</v>
      </c>
      <c r="M28" s="1" t="str">
        <f>VLOOKUP(K28,'[1]Cost centres'!$A:$B,2,FALSE)</f>
        <v>Statutory Property Maintenance</v>
      </c>
      <c r="N28" s="2" t="str">
        <f>VLOOKUP(L28,'[1]Detail codes'!$A:$B,2,FALSE)</f>
        <v>Electrical</v>
      </c>
    </row>
    <row r="29" spans="1:14" hidden="1" x14ac:dyDescent="0.2">
      <c r="A29" s="3">
        <v>11035718</v>
      </c>
      <c r="B29" s="3" t="s">
        <v>549</v>
      </c>
      <c r="C29" s="12">
        <v>3217</v>
      </c>
      <c r="D29" s="3" t="s">
        <v>1116</v>
      </c>
      <c r="E29" s="4">
        <v>42877</v>
      </c>
      <c r="F29" s="5">
        <v>30</v>
      </c>
      <c r="G29" s="3" t="s">
        <v>16</v>
      </c>
      <c r="H29" s="5">
        <v>6</v>
      </c>
      <c r="I29" s="5">
        <v>36</v>
      </c>
      <c r="J29" s="3" t="s">
        <v>1110</v>
      </c>
      <c r="K29" s="1" t="str">
        <f>LEFT(J29,5)</f>
        <v>plm05</v>
      </c>
      <c r="L29" s="9" t="str">
        <f>MID(Table1[GL Code],7,5)</f>
        <v>db050</v>
      </c>
      <c r="M29" s="1" t="str">
        <f>VLOOKUP(K29,'[1]Cost centres'!$A:$B,2,FALSE)</f>
        <v>Statutory Property Maintenance</v>
      </c>
      <c r="N29" s="2" t="str">
        <f>VLOOKUP(L29,'[1]Detail codes'!$A:$B,2,FALSE)</f>
        <v>Electrical</v>
      </c>
    </row>
    <row r="30" spans="1:14" hidden="1" x14ac:dyDescent="0.2">
      <c r="A30" s="3">
        <v>1123507</v>
      </c>
      <c r="B30" s="3" t="s">
        <v>278</v>
      </c>
      <c r="C30" s="12">
        <v>2561</v>
      </c>
      <c r="D30" s="3" t="s">
        <v>279</v>
      </c>
      <c r="E30" s="4">
        <v>42859</v>
      </c>
      <c r="F30" s="5">
        <v>25</v>
      </c>
      <c r="G30" s="3" t="s">
        <v>21</v>
      </c>
      <c r="H30" s="5">
        <v>0</v>
      </c>
      <c r="I30" s="5">
        <v>25</v>
      </c>
      <c r="J30" s="3" t="s">
        <v>280</v>
      </c>
      <c r="K30" s="1" t="str">
        <f>LEFT(J30,5)</f>
        <v>ehh07</v>
      </c>
      <c r="L30" s="9" t="str">
        <f>MID(Table1[GL Code],7,5)</f>
        <v>je044</v>
      </c>
      <c r="M30" s="1" t="str">
        <f>VLOOKUP(K30,'[1]Cost centres'!$A:$B,2,FALSE)</f>
        <v>Handyperson Works</v>
      </c>
      <c r="N30" s="2" t="str">
        <f>VLOOKUP(L30,'[1]Detail codes'!$A:$B,2,FALSE)</f>
        <v>Handyperson Scheme contractor payments</v>
      </c>
    </row>
    <row r="31" spans="1:14" hidden="1" x14ac:dyDescent="0.2">
      <c r="A31" s="3">
        <v>1123507</v>
      </c>
      <c r="B31" s="3" t="s">
        <v>278</v>
      </c>
      <c r="C31" s="12">
        <v>2562</v>
      </c>
      <c r="D31" s="3" t="s">
        <v>281</v>
      </c>
      <c r="E31" s="4">
        <v>42857</v>
      </c>
      <c r="F31" s="5">
        <v>25</v>
      </c>
      <c r="G31" s="3" t="s">
        <v>21</v>
      </c>
      <c r="H31" s="5">
        <v>0</v>
      </c>
      <c r="I31" s="5">
        <v>25</v>
      </c>
      <c r="J31" s="3" t="s">
        <v>280</v>
      </c>
      <c r="K31" s="1" t="str">
        <f>LEFT(J31,5)</f>
        <v>ehh07</v>
      </c>
      <c r="L31" s="9" t="str">
        <f>MID(Table1[GL Code],7,5)</f>
        <v>je044</v>
      </c>
      <c r="M31" s="1" t="str">
        <f>VLOOKUP(K31,'[1]Cost centres'!$A:$B,2,FALSE)</f>
        <v>Handyperson Works</v>
      </c>
      <c r="N31" s="2" t="str">
        <f>VLOOKUP(L31,'[1]Detail codes'!$A:$B,2,FALSE)</f>
        <v>Handyperson Scheme contractor payments</v>
      </c>
    </row>
    <row r="32" spans="1:14" hidden="1" x14ac:dyDescent="0.2">
      <c r="A32" s="3">
        <v>1123507</v>
      </c>
      <c r="B32" s="3" t="s">
        <v>278</v>
      </c>
      <c r="C32" s="12">
        <v>2563</v>
      </c>
      <c r="D32" s="3" t="s">
        <v>282</v>
      </c>
      <c r="E32" s="4">
        <v>42858</v>
      </c>
      <c r="F32" s="5">
        <v>25</v>
      </c>
      <c r="G32" s="3" t="s">
        <v>21</v>
      </c>
      <c r="H32" s="5">
        <v>0</v>
      </c>
      <c r="I32" s="5">
        <v>25</v>
      </c>
      <c r="J32" s="3" t="s">
        <v>280</v>
      </c>
      <c r="K32" s="1" t="str">
        <f>LEFT(J32,5)</f>
        <v>ehh07</v>
      </c>
      <c r="L32" s="9" t="str">
        <f>MID(Table1[GL Code],7,5)</f>
        <v>je044</v>
      </c>
      <c r="M32" s="1" t="str">
        <f>VLOOKUP(K32,'[1]Cost centres'!$A:$B,2,FALSE)</f>
        <v>Handyperson Works</v>
      </c>
      <c r="N32" s="2" t="str">
        <f>VLOOKUP(L32,'[1]Detail codes'!$A:$B,2,FALSE)</f>
        <v>Handyperson Scheme contractor payments</v>
      </c>
    </row>
    <row r="33" spans="1:14" hidden="1" x14ac:dyDescent="0.2">
      <c r="A33" s="3">
        <v>1123507</v>
      </c>
      <c r="B33" s="3" t="s">
        <v>278</v>
      </c>
      <c r="C33" s="12">
        <v>2568</v>
      </c>
      <c r="D33" s="3" t="s">
        <v>283</v>
      </c>
      <c r="E33" s="4">
        <v>42874</v>
      </c>
      <c r="F33" s="5">
        <v>260</v>
      </c>
      <c r="G33" s="3" t="s">
        <v>21</v>
      </c>
      <c r="H33" s="5">
        <v>0</v>
      </c>
      <c r="I33" s="5">
        <v>260</v>
      </c>
      <c r="J33" s="3" t="s">
        <v>280</v>
      </c>
      <c r="K33" s="1" t="str">
        <f>LEFT(J33,5)</f>
        <v>ehh07</v>
      </c>
      <c r="L33" s="9" t="str">
        <f>MID(Table1[GL Code],7,5)</f>
        <v>je044</v>
      </c>
      <c r="M33" s="1" t="str">
        <f>VLOOKUP(K33,'[1]Cost centres'!$A:$B,2,FALSE)</f>
        <v>Handyperson Works</v>
      </c>
      <c r="N33" s="2" t="str">
        <f>VLOOKUP(L33,'[1]Detail codes'!$A:$B,2,FALSE)</f>
        <v>Handyperson Scheme contractor payments</v>
      </c>
    </row>
    <row r="34" spans="1:14" hidden="1" x14ac:dyDescent="0.2">
      <c r="A34" s="3">
        <v>1123507</v>
      </c>
      <c r="B34" s="3" t="s">
        <v>278</v>
      </c>
      <c r="C34" s="12">
        <v>2572</v>
      </c>
      <c r="D34" s="3" t="s">
        <v>284</v>
      </c>
      <c r="E34" s="4">
        <v>42871</v>
      </c>
      <c r="F34" s="5">
        <v>100</v>
      </c>
      <c r="G34" s="3" t="s">
        <v>21</v>
      </c>
      <c r="H34" s="5">
        <v>0</v>
      </c>
      <c r="I34" s="5">
        <v>100</v>
      </c>
      <c r="J34" s="3" t="s">
        <v>280</v>
      </c>
      <c r="K34" s="1" t="str">
        <f>LEFT(J34,5)</f>
        <v>ehh07</v>
      </c>
      <c r="L34" s="9" t="str">
        <f>MID(Table1[GL Code],7,5)</f>
        <v>je044</v>
      </c>
      <c r="M34" s="1" t="str">
        <f>VLOOKUP(K34,'[1]Cost centres'!$A:$B,2,FALSE)</f>
        <v>Handyperson Works</v>
      </c>
      <c r="N34" s="2" t="str">
        <f>VLOOKUP(L34,'[1]Detail codes'!$A:$B,2,FALSE)</f>
        <v>Handyperson Scheme contractor payments</v>
      </c>
    </row>
    <row r="35" spans="1:14" hidden="1" x14ac:dyDescent="0.2">
      <c r="A35" s="3">
        <v>1123507</v>
      </c>
      <c r="B35" s="3" t="s">
        <v>278</v>
      </c>
      <c r="C35" s="12">
        <v>2577</v>
      </c>
      <c r="D35" s="3" t="s">
        <v>285</v>
      </c>
      <c r="E35" s="4">
        <v>42874</v>
      </c>
      <c r="F35" s="5">
        <v>50</v>
      </c>
      <c r="G35" s="3" t="s">
        <v>21</v>
      </c>
      <c r="H35" s="5">
        <v>0</v>
      </c>
      <c r="I35" s="5">
        <v>50</v>
      </c>
      <c r="J35" s="3" t="s">
        <v>280</v>
      </c>
      <c r="K35" s="1" t="str">
        <f>LEFT(J35,5)</f>
        <v>ehh07</v>
      </c>
      <c r="L35" s="9" t="str">
        <f>MID(Table1[GL Code],7,5)</f>
        <v>je044</v>
      </c>
      <c r="M35" s="1" t="str">
        <f>VLOOKUP(K35,'[1]Cost centres'!$A:$B,2,FALSE)</f>
        <v>Handyperson Works</v>
      </c>
      <c r="N35" s="2" t="str">
        <f>VLOOKUP(L35,'[1]Detail codes'!$A:$B,2,FALSE)</f>
        <v>Handyperson Scheme contractor payments</v>
      </c>
    </row>
    <row r="36" spans="1:14" hidden="1" x14ac:dyDescent="0.2">
      <c r="A36" s="3">
        <v>1123507</v>
      </c>
      <c r="B36" s="3" t="s">
        <v>278</v>
      </c>
      <c r="C36" s="12">
        <v>2578</v>
      </c>
      <c r="D36" s="3" t="s">
        <v>286</v>
      </c>
      <c r="E36" s="4">
        <v>42874</v>
      </c>
      <c r="F36" s="5">
        <v>25</v>
      </c>
      <c r="G36" s="3" t="s">
        <v>21</v>
      </c>
      <c r="H36" s="5">
        <v>0</v>
      </c>
      <c r="I36" s="5">
        <v>25</v>
      </c>
      <c r="J36" s="3" t="s">
        <v>280</v>
      </c>
      <c r="K36" s="1" t="str">
        <f>LEFT(J36,5)</f>
        <v>ehh07</v>
      </c>
      <c r="L36" s="9" t="str">
        <f>MID(Table1[GL Code],7,5)</f>
        <v>je044</v>
      </c>
      <c r="M36" s="1" t="str">
        <f>VLOOKUP(K36,'[1]Cost centres'!$A:$B,2,FALSE)</f>
        <v>Handyperson Works</v>
      </c>
      <c r="N36" s="2" t="str">
        <f>VLOOKUP(L36,'[1]Detail codes'!$A:$B,2,FALSE)</f>
        <v>Handyperson Scheme contractor payments</v>
      </c>
    </row>
    <row r="37" spans="1:14" hidden="1" x14ac:dyDescent="0.2">
      <c r="A37" s="3">
        <v>1123507</v>
      </c>
      <c r="B37" s="3" t="s">
        <v>278</v>
      </c>
      <c r="C37" s="12" t="s">
        <v>287</v>
      </c>
      <c r="D37" s="3" t="s">
        <v>288</v>
      </c>
      <c r="E37" s="4">
        <v>42879</v>
      </c>
      <c r="F37" s="5">
        <v>75</v>
      </c>
      <c r="G37" s="3" t="s">
        <v>21</v>
      </c>
      <c r="H37" s="5">
        <v>0</v>
      </c>
      <c r="I37" s="5">
        <v>75</v>
      </c>
      <c r="J37" s="3" t="s">
        <v>280</v>
      </c>
      <c r="K37" s="1" t="str">
        <f>LEFT(J37,5)</f>
        <v>ehh07</v>
      </c>
      <c r="L37" s="9" t="str">
        <f>MID(Table1[GL Code],7,5)</f>
        <v>je044</v>
      </c>
      <c r="M37" s="1" t="str">
        <f>VLOOKUP(K37,'[1]Cost centres'!$A:$B,2,FALSE)</f>
        <v>Handyperson Works</v>
      </c>
      <c r="N37" s="2" t="str">
        <f>VLOOKUP(L37,'[1]Detail codes'!$A:$B,2,FALSE)</f>
        <v>Handyperson Scheme contractor payments</v>
      </c>
    </row>
    <row r="38" spans="1:14" hidden="1" x14ac:dyDescent="0.2">
      <c r="A38" s="3">
        <v>1123646</v>
      </c>
      <c r="B38" s="3" t="s">
        <v>85</v>
      </c>
      <c r="C38" s="12">
        <v>83</v>
      </c>
      <c r="D38" s="3" t="s">
        <v>86</v>
      </c>
      <c r="E38" s="4">
        <v>42853</v>
      </c>
      <c r="F38" s="5">
        <v>2697.39</v>
      </c>
      <c r="G38" s="3" t="s">
        <v>21</v>
      </c>
      <c r="H38" s="5">
        <v>0</v>
      </c>
      <c r="I38" s="5">
        <v>2697.39</v>
      </c>
      <c r="J38" s="3" t="s">
        <v>87</v>
      </c>
      <c r="K38" s="1" t="str">
        <f>LEFT(J38,5)</f>
        <v>cpk09</v>
      </c>
      <c r="L38" s="9" t="str">
        <f>MID(Table1[GL Code],7,5)</f>
        <v>je020</v>
      </c>
      <c r="M38" s="1" t="str">
        <f>VLOOKUP(K38,'[1]Cost centres'!$A:$B,2,FALSE)</f>
        <v>Off Street Car Parking</v>
      </c>
      <c r="N38" s="2" t="str">
        <f>VLOOKUP(L38,'[1]Detail codes'!$A:$B,2,FALSE)</f>
        <v>Cash collection costs- Security services</v>
      </c>
    </row>
    <row r="39" spans="1:14" hidden="1" x14ac:dyDescent="0.2">
      <c r="A39" s="3">
        <v>1125345</v>
      </c>
      <c r="B39" s="3" t="s">
        <v>114</v>
      </c>
      <c r="C39" s="12">
        <v>53902</v>
      </c>
      <c r="D39" s="3" t="s">
        <v>115</v>
      </c>
      <c r="E39" s="4">
        <v>42860</v>
      </c>
      <c r="F39" s="5">
        <v>242.25</v>
      </c>
      <c r="G39" s="3" t="s">
        <v>16</v>
      </c>
      <c r="H39" s="5">
        <v>48.45</v>
      </c>
      <c r="I39" s="5">
        <v>290.7</v>
      </c>
      <c r="J39" s="3" t="s">
        <v>116</v>
      </c>
      <c r="K39" s="1" t="str">
        <f>LEFT(J39,5)</f>
        <v>gex06</v>
      </c>
      <c r="L39" s="9" t="str">
        <f>MID(Table1[GL Code],7,5)</f>
        <v>jg221</v>
      </c>
      <c r="M39" s="1" t="str">
        <f>VLOOKUP(K39,'[1]Cost centres'!$A:$B,2,FALSE)</f>
        <v>Banking</v>
      </c>
      <c r="N39" s="2" t="str">
        <f>VLOOKUP(L39,'[1]Detail codes'!$A:$B,2,FALSE)</f>
        <v>Adelante Tonepay charges</v>
      </c>
    </row>
    <row r="40" spans="1:14" hidden="1" x14ac:dyDescent="0.2">
      <c r="A40" s="3">
        <v>1125345</v>
      </c>
      <c r="B40" s="3" t="s">
        <v>114</v>
      </c>
      <c r="C40" s="12">
        <v>1009046</v>
      </c>
      <c r="D40" s="3" t="s">
        <v>436</v>
      </c>
      <c r="E40" s="4">
        <v>42851</v>
      </c>
      <c r="F40" s="5">
        <v>9375</v>
      </c>
      <c r="G40" s="3" t="s">
        <v>16</v>
      </c>
      <c r="H40" s="5">
        <v>1875</v>
      </c>
      <c r="I40" s="5">
        <v>11250</v>
      </c>
      <c r="J40" s="3" t="s">
        <v>437</v>
      </c>
      <c r="K40" s="1" t="str">
        <f>LEFT(J40,5)</f>
        <v>40607</v>
      </c>
      <c r="L40" s="9" t="str">
        <f>MID(Table1[GL Code],7,5)</f>
        <v>00374</v>
      </c>
      <c r="M40" s="1" t="str">
        <f>VLOOKUP(K40,'[1]Cost centres'!$A:$B,2,FALSE)</f>
        <v>Adelante cash system development costs</v>
      </c>
      <c r="N40" s="2" t="str">
        <f>VLOOKUP(L40,'[1]Detail codes'!$A:$B,2,FALSE)</f>
        <v>Consultants fees</v>
      </c>
    </row>
    <row r="41" spans="1:14" hidden="1" x14ac:dyDescent="0.2">
      <c r="A41" s="3">
        <v>1121788</v>
      </c>
      <c r="B41" s="3" t="s">
        <v>684</v>
      </c>
      <c r="C41" s="12">
        <v>60227642</v>
      </c>
      <c r="D41" s="3" t="s">
        <v>685</v>
      </c>
      <c r="E41" s="4">
        <v>42863</v>
      </c>
      <c r="F41" s="5">
        <v>30.84</v>
      </c>
      <c r="G41" s="3" t="s">
        <v>16</v>
      </c>
      <c r="H41" s="5">
        <v>6.17</v>
      </c>
      <c r="I41" s="5">
        <v>37.01</v>
      </c>
      <c r="J41" s="3" t="s">
        <v>686</v>
      </c>
      <c r="K41" s="1" t="str">
        <f>LEFT(J41,5)</f>
        <v>80900</v>
      </c>
      <c r="L41" s="9" t="str">
        <f>MID(Table1[GL Code],7,5)</f>
        <v>ga011</v>
      </c>
      <c r="M41" s="1" t="str">
        <f>VLOOKUP(K41,'[1]Cost centres'!$A:$B,2,FALSE)</f>
        <v>Transport contract holding account</v>
      </c>
      <c r="N41" s="2" t="str">
        <f>VLOOKUP(L41,'[1]Detail codes'!$A:$B,2,FALSE)</f>
        <v>Avoidable repairs</v>
      </c>
    </row>
    <row r="42" spans="1:14" hidden="1" x14ac:dyDescent="0.2">
      <c r="A42" s="3">
        <v>1121788</v>
      </c>
      <c r="B42" s="3" t="s">
        <v>684</v>
      </c>
      <c r="C42" s="12">
        <v>60227726</v>
      </c>
      <c r="D42" s="3" t="s">
        <v>687</v>
      </c>
      <c r="E42" s="4">
        <v>42865</v>
      </c>
      <c r="F42" s="5">
        <v>15.84</v>
      </c>
      <c r="G42" s="3" t="s">
        <v>16</v>
      </c>
      <c r="H42" s="5">
        <v>3.17</v>
      </c>
      <c r="I42" s="5">
        <v>19.010000000000002</v>
      </c>
      <c r="J42" s="3" t="s">
        <v>686</v>
      </c>
      <c r="K42" s="1" t="str">
        <f>LEFT(J42,5)</f>
        <v>80900</v>
      </c>
      <c r="L42" s="9" t="str">
        <f>MID(Table1[GL Code],7,5)</f>
        <v>ga011</v>
      </c>
      <c r="M42" s="1" t="str">
        <f>VLOOKUP(K42,'[1]Cost centres'!$A:$B,2,FALSE)</f>
        <v>Transport contract holding account</v>
      </c>
      <c r="N42" s="2" t="str">
        <f>VLOOKUP(L42,'[1]Detail codes'!$A:$B,2,FALSE)</f>
        <v>Avoidable repairs</v>
      </c>
    </row>
    <row r="43" spans="1:14" hidden="1" x14ac:dyDescent="0.2">
      <c r="A43" s="3">
        <v>11001373</v>
      </c>
      <c r="B43" s="3" t="s">
        <v>545</v>
      </c>
      <c r="C43" s="12" t="s">
        <v>546</v>
      </c>
      <c r="D43" s="3" t="s">
        <v>547</v>
      </c>
      <c r="E43" s="4">
        <v>42857</v>
      </c>
      <c r="F43" s="5">
        <v>1000</v>
      </c>
      <c r="G43" s="3" t="s">
        <v>21</v>
      </c>
      <c r="H43" s="5">
        <v>0</v>
      </c>
      <c r="I43" s="5">
        <v>1000</v>
      </c>
      <c r="J43" s="3" t="s">
        <v>548</v>
      </c>
      <c r="K43" s="1" t="str">
        <f>LEFT(J43,5)</f>
        <v>cal03</v>
      </c>
      <c r="L43" s="9" t="str">
        <f>MID(Table1[GL Code],7,5)</f>
        <v>je023</v>
      </c>
      <c r="M43" s="1" t="str">
        <f>VLOOKUP(K43,'[1]Cost centres'!$A:$B,2,FALSE)</f>
        <v>Wellness Centre</v>
      </c>
      <c r="N43" s="2" t="str">
        <f>VLOOKUP(L43,'[1]Detail codes'!$A:$B,2,FALSE)</f>
        <v>Consultants fees</v>
      </c>
    </row>
    <row r="44" spans="1:14" hidden="1" x14ac:dyDescent="0.2">
      <c r="A44" s="3">
        <v>1127305</v>
      </c>
      <c r="B44" s="3" t="s">
        <v>1280</v>
      </c>
      <c r="C44" s="12" t="s">
        <v>1281</v>
      </c>
      <c r="D44" s="3" t="s">
        <v>1282</v>
      </c>
      <c r="E44" s="4">
        <v>42826</v>
      </c>
      <c r="F44" s="5">
        <v>130</v>
      </c>
      <c r="G44" s="3" t="s">
        <v>16</v>
      </c>
      <c r="H44" s="5">
        <v>26</v>
      </c>
      <c r="I44" s="5">
        <v>156</v>
      </c>
      <c r="J44" s="3" t="s">
        <v>160</v>
      </c>
      <c r="K44" s="1" t="str">
        <f>LEFT(J44,5)</f>
        <v>ply03</v>
      </c>
      <c r="L44" s="9" t="str">
        <f>MID(Table1[GL Code],7,5)</f>
        <v>jb007</v>
      </c>
      <c r="M44" s="1" t="str">
        <f>VLOOKUP(K44,'[1]Cost centres'!$A:$B,2,FALSE)</f>
        <v>Playhouse other events</v>
      </c>
      <c r="N44" s="2" t="str">
        <f>VLOOKUP(L44,'[1]Detail codes'!$A:$B,2,FALSE)</f>
        <v>Bar provisions</v>
      </c>
    </row>
    <row r="45" spans="1:14" hidden="1" x14ac:dyDescent="0.2">
      <c r="A45" s="3">
        <v>1122535</v>
      </c>
      <c r="B45" s="3" t="s">
        <v>102</v>
      </c>
      <c r="C45" s="12" t="s">
        <v>103</v>
      </c>
      <c r="D45" s="3" t="s">
        <v>104</v>
      </c>
      <c r="E45" s="4">
        <v>42860</v>
      </c>
      <c r="F45" s="5">
        <v>195.2</v>
      </c>
      <c r="G45" s="3" t="s">
        <v>16</v>
      </c>
      <c r="H45" s="5">
        <v>39.04</v>
      </c>
      <c r="I45" s="5">
        <v>234.24</v>
      </c>
      <c r="J45" s="3" t="s">
        <v>105</v>
      </c>
      <c r="K45" s="1" t="str">
        <f>LEFT(J45,5)</f>
        <v>DEV01</v>
      </c>
      <c r="L45" s="9" t="str">
        <f>MID(Table1[GL Code],7,5)</f>
        <v>JF012</v>
      </c>
      <c r="M45" s="1" t="str">
        <f>VLOOKUP(K45,'[1]Cost centres'!$A:$B,2,FALSE)</f>
        <v>Development Control</v>
      </c>
      <c r="N45" s="2" t="str">
        <f>VLOOKUP(L45,'[1]Detail codes'!$A:$B,2,FALSE)</f>
        <v>Publicity</v>
      </c>
    </row>
    <row r="46" spans="1:14" hidden="1" x14ac:dyDescent="0.2">
      <c r="A46" s="3">
        <v>1122535</v>
      </c>
      <c r="B46" s="3" t="s">
        <v>102</v>
      </c>
      <c r="C46" s="12" t="s">
        <v>1016</v>
      </c>
      <c r="D46" s="3" t="s">
        <v>1017</v>
      </c>
      <c r="E46" s="4">
        <v>42825</v>
      </c>
      <c r="F46" s="5">
        <v>141.96</v>
      </c>
      <c r="G46" s="3" t="s">
        <v>16</v>
      </c>
      <c r="H46" s="5">
        <v>28.39</v>
      </c>
      <c r="I46" s="5">
        <v>170.35</v>
      </c>
      <c r="J46" s="3" t="s">
        <v>1018</v>
      </c>
      <c r="K46" s="1" t="str">
        <f>LEFT(J46,5)</f>
        <v>dev01</v>
      </c>
      <c r="L46" s="9" t="str">
        <f>MID(Table1[GL Code],7,5)</f>
        <v>jf012</v>
      </c>
      <c r="M46" s="1" t="str">
        <f>VLOOKUP(K46,'[1]Cost centres'!$A:$B,2,FALSE)</f>
        <v>Development Control</v>
      </c>
      <c r="N46" s="2" t="str">
        <f>VLOOKUP(L46,'[1]Detail codes'!$A:$B,2,FALSE)</f>
        <v>Publicity</v>
      </c>
    </row>
    <row r="47" spans="1:14" hidden="1" x14ac:dyDescent="0.2">
      <c r="A47" s="3">
        <v>11020574</v>
      </c>
      <c r="B47" s="3" t="s">
        <v>492</v>
      </c>
      <c r="C47" s="12" t="s">
        <v>493</v>
      </c>
      <c r="D47" s="3" t="s">
        <v>494</v>
      </c>
      <c r="E47" s="4">
        <v>42863</v>
      </c>
      <c r="F47" s="5">
        <v>450</v>
      </c>
      <c r="G47" s="3" t="s">
        <v>21</v>
      </c>
      <c r="H47" s="5">
        <v>0</v>
      </c>
      <c r="I47" s="5">
        <v>450</v>
      </c>
      <c r="J47" s="3" t="s">
        <v>495</v>
      </c>
      <c r="K47" s="1" t="str">
        <f>LEFT(J47,5)</f>
        <v>ele03</v>
      </c>
      <c r="L47" s="9" t="str">
        <f>MID(Table1[GL Code],7,5)</f>
        <v>dc001</v>
      </c>
      <c r="M47" s="1" t="str">
        <f>VLOOKUP(K47,'[1]Cost centres'!$A:$B,2,FALSE)</f>
        <v>County Elections</v>
      </c>
      <c r="N47" s="2" t="str">
        <f>VLOOKUP(L47,'[1]Detail codes'!$A:$B,2,FALSE)</f>
        <v>Service contracts</v>
      </c>
    </row>
    <row r="48" spans="1:14" hidden="1" x14ac:dyDescent="0.2">
      <c r="A48" s="3">
        <v>1122971</v>
      </c>
      <c r="B48" s="3" t="s">
        <v>1296</v>
      </c>
      <c r="C48" s="12">
        <v>1404952</v>
      </c>
      <c r="D48" s="3" t="s">
        <v>1297</v>
      </c>
      <c r="E48" s="4">
        <v>42865</v>
      </c>
      <c r="F48" s="5">
        <v>5500.41</v>
      </c>
      <c r="G48" s="3" t="s">
        <v>16</v>
      </c>
      <c r="H48" s="5">
        <v>1100.08</v>
      </c>
      <c r="I48" s="5">
        <v>6600.49</v>
      </c>
      <c r="J48" s="3" t="s">
        <v>1298</v>
      </c>
      <c r="K48" s="1" t="str">
        <f>LEFT(J48,5)</f>
        <v>thl01</v>
      </c>
      <c r="L48" s="9" t="str">
        <f>MID(Table1[GL Code],7,5)</f>
        <v>jd006</v>
      </c>
      <c r="M48" s="1" t="str">
        <f>VLOOKUP(K48,'[1]Cost centres'!$A:$B,2,FALSE)</f>
        <v>Town Hall (operational)</v>
      </c>
      <c r="N48" s="2" t="str">
        <f>VLOOKUP(L48,'[1]Detail codes'!$A:$B,2,FALSE)</f>
        <v>Copying charges</v>
      </c>
    </row>
    <row r="49" spans="1:14" hidden="1" x14ac:dyDescent="0.2">
      <c r="A49" s="3">
        <v>11061944</v>
      </c>
      <c r="B49" s="3" t="s">
        <v>397</v>
      </c>
      <c r="C49" s="12">
        <v>62900</v>
      </c>
      <c r="D49" s="3" t="s">
        <v>398</v>
      </c>
      <c r="E49" s="4">
        <v>42853</v>
      </c>
      <c r="F49" s="5">
        <v>25</v>
      </c>
      <c r="G49" s="3" t="s">
        <v>16</v>
      </c>
      <c r="H49" s="5">
        <v>5</v>
      </c>
      <c r="I49" s="5">
        <v>30</v>
      </c>
      <c r="J49" s="3" t="s">
        <v>399</v>
      </c>
      <c r="K49" s="1" t="str">
        <f>LEFT(J49,5)</f>
        <v>CDC02</v>
      </c>
      <c r="L49" s="9" t="str">
        <f>MID(Table1[GL Code],7,5)</f>
        <v>AB002</v>
      </c>
      <c r="M49" s="1" t="str">
        <f>VLOOKUP(K49,'[1]Cost centres'!$A:$B,2,FALSE)</f>
        <v>HR and Consultation &amp; Communications</v>
      </c>
      <c r="N49" s="2" t="str">
        <f>VLOOKUP(L49,'[1]Detail codes'!$A:$B,2,FALSE)</f>
        <v>Recruitment expenses</v>
      </c>
    </row>
    <row r="50" spans="1:14" hidden="1" x14ac:dyDescent="0.2">
      <c r="A50" s="3">
        <v>1126658</v>
      </c>
      <c r="B50" s="3" t="s">
        <v>551</v>
      </c>
      <c r="C50" s="12">
        <v>7871</v>
      </c>
      <c r="D50" s="3" t="s">
        <v>552</v>
      </c>
      <c r="E50" s="4">
        <v>42871</v>
      </c>
      <c r="F50" s="5">
        <v>668</v>
      </c>
      <c r="G50" s="3" t="s">
        <v>16</v>
      </c>
      <c r="H50" s="5">
        <v>133.6</v>
      </c>
      <c r="I50" s="5">
        <v>801.6</v>
      </c>
      <c r="J50" s="3" t="s">
        <v>142</v>
      </c>
      <c r="K50" s="1" t="str">
        <f>LEFT(J50,5)</f>
        <v>gms01</v>
      </c>
      <c r="L50" s="9" t="str">
        <f>MID(Table1[GL Code],7,5)</f>
        <v>da001</v>
      </c>
      <c r="M50" s="1" t="str">
        <f>VLOOKUP(K50,'[1]Cost centres'!$A:$B,2,FALSE)</f>
        <v>Grounds maintenance service</v>
      </c>
      <c r="N50" s="2" t="str">
        <f>VLOOKUP(L50,'[1]Detail codes'!$A:$B,2,FALSE)</f>
        <v>Maintenance of grounds</v>
      </c>
    </row>
    <row r="51" spans="1:14" hidden="1" x14ac:dyDescent="0.2">
      <c r="A51" s="3">
        <v>1127285</v>
      </c>
      <c r="B51" s="3" t="s">
        <v>553</v>
      </c>
      <c r="C51" s="12">
        <v>10</v>
      </c>
      <c r="D51" s="3" t="s">
        <v>554</v>
      </c>
      <c r="E51" s="4">
        <v>42856</v>
      </c>
      <c r="F51" s="5">
        <v>290</v>
      </c>
      <c r="G51" s="3" t="s">
        <v>21</v>
      </c>
      <c r="H51" s="5">
        <v>0</v>
      </c>
      <c r="I51" s="5">
        <v>290</v>
      </c>
      <c r="J51" s="3" t="s">
        <v>555</v>
      </c>
      <c r="K51" s="1" t="str">
        <f>LEFT(J51,5)</f>
        <v>gms01</v>
      </c>
      <c r="L51" s="9" t="str">
        <f>MID(Table1[GL Code],7,5)</f>
        <v>jg086</v>
      </c>
      <c r="M51" s="1" t="str">
        <f>VLOOKUP(K51,'[1]Cost centres'!$A:$B,2,FALSE)</f>
        <v>Grounds maintenance service</v>
      </c>
      <c r="N51" s="2" t="str">
        <f>VLOOKUP(L51,'[1]Detail codes'!$A:$B,2,FALSE)</f>
        <v>Training expenses</v>
      </c>
    </row>
    <row r="52" spans="1:14" hidden="1" x14ac:dyDescent="0.2">
      <c r="A52" s="3">
        <v>1127307</v>
      </c>
      <c r="B52" s="3" t="s">
        <v>1336</v>
      </c>
      <c r="C52" s="12" t="s">
        <v>1337</v>
      </c>
      <c r="D52" s="3" t="s">
        <v>1338</v>
      </c>
      <c r="E52" s="4">
        <v>42851</v>
      </c>
      <c r="F52" s="5">
        <v>5102.66</v>
      </c>
      <c r="G52" s="3" t="s">
        <v>16</v>
      </c>
      <c r="H52" s="5">
        <v>1020.54</v>
      </c>
      <c r="I52" s="5">
        <v>6123.2</v>
      </c>
      <c r="J52" s="3" t="s">
        <v>1339</v>
      </c>
      <c r="K52" s="1" t="str">
        <f>LEFT(J52,5)</f>
        <v>ply02</v>
      </c>
      <c r="L52" s="9" t="str">
        <f>MID(Table1[GL Code],7,5)</f>
        <v>je078</v>
      </c>
      <c r="M52" s="1" t="str">
        <f>VLOOKUP(K52,'[1]Cost centres'!$A:$B,2,FALSE)</f>
        <v>Playhouse Matched Income and Expenditure</v>
      </c>
      <c r="N52" s="2" t="str">
        <f>VLOOKUP(L52,'[1]Detail codes'!$A:$B,2,FALSE)</f>
        <v>Prof performances share of takings</v>
      </c>
    </row>
    <row r="53" spans="1:14" hidden="1" x14ac:dyDescent="0.2">
      <c r="A53" s="3">
        <v>11060916</v>
      </c>
      <c r="B53" s="3" t="s">
        <v>438</v>
      </c>
      <c r="C53" s="12">
        <v>134537</v>
      </c>
      <c r="D53" s="3" t="s">
        <v>439</v>
      </c>
      <c r="E53" s="4">
        <v>42863</v>
      </c>
      <c r="F53" s="5">
        <v>-1143.3399999999999</v>
      </c>
      <c r="G53" s="3" t="s">
        <v>16</v>
      </c>
      <c r="H53" s="5">
        <v>-228.67</v>
      </c>
      <c r="I53" s="5">
        <v>-1372.01</v>
      </c>
      <c r="J53" s="3" t="s">
        <v>440</v>
      </c>
      <c r="K53" s="1" t="str">
        <f>LEFT(J53,5)</f>
        <v>cdc05</v>
      </c>
      <c r="L53" s="9" t="str">
        <f>MID(Table1[GL Code],7,5)</f>
        <v>jf007</v>
      </c>
      <c r="M53" s="1" t="str">
        <f>VLOOKUP(K53,'[1]Cost centres'!$A:$B,2,FALSE)</f>
        <v>ICT</v>
      </c>
      <c r="N53" s="2" t="str">
        <f>VLOOKUP(L53,'[1]Detail codes'!$A:$B,2,FALSE)</f>
        <v>Software and hardware maintenance</v>
      </c>
    </row>
    <row r="54" spans="1:14" hidden="1" x14ac:dyDescent="0.2">
      <c r="A54" s="3">
        <v>11060916</v>
      </c>
      <c r="B54" s="3" t="s">
        <v>438</v>
      </c>
      <c r="C54" s="12">
        <v>134538</v>
      </c>
      <c r="D54" s="3" t="s">
        <v>441</v>
      </c>
      <c r="E54" s="4">
        <v>42863</v>
      </c>
      <c r="F54" s="5">
        <v>2500.04</v>
      </c>
      <c r="G54" s="3" t="s">
        <v>16</v>
      </c>
      <c r="H54" s="5">
        <v>500.01</v>
      </c>
      <c r="I54" s="5">
        <v>3000.05</v>
      </c>
      <c r="J54" s="3" t="s">
        <v>442</v>
      </c>
      <c r="K54" s="1" t="str">
        <f>LEFT(J54,5)</f>
        <v>cdc05</v>
      </c>
      <c r="L54" s="9" t="str">
        <f>MID(Table1[GL Code],7,5)</f>
        <v>jf007</v>
      </c>
      <c r="M54" s="1" t="str">
        <f>VLOOKUP(K54,'[1]Cost centres'!$A:$B,2,FALSE)</f>
        <v>ICT</v>
      </c>
      <c r="N54" s="2" t="str">
        <f>VLOOKUP(L54,'[1]Detail codes'!$A:$B,2,FALSE)</f>
        <v>Software and hardware maintenance</v>
      </c>
    </row>
    <row r="55" spans="1:14" hidden="1" x14ac:dyDescent="0.2">
      <c r="A55" s="3">
        <v>11060916</v>
      </c>
      <c r="B55" s="3" t="s">
        <v>438</v>
      </c>
      <c r="C55" s="12">
        <v>134538</v>
      </c>
      <c r="D55" s="3" t="s">
        <v>441</v>
      </c>
      <c r="E55" s="4">
        <v>42863</v>
      </c>
      <c r="F55" s="5">
        <v>363</v>
      </c>
      <c r="G55" s="3" t="s">
        <v>16</v>
      </c>
      <c r="H55" s="5">
        <v>72.599999999999994</v>
      </c>
      <c r="I55" s="5">
        <v>435.6</v>
      </c>
      <c r="J55" s="3" t="s">
        <v>443</v>
      </c>
      <c r="K55" s="1" t="str">
        <f>LEFT(J55,5)</f>
        <v>cdc05</v>
      </c>
      <c r="L55" s="9" t="str">
        <f>MID(Table1[GL Code],7,5)</f>
        <v>jf007</v>
      </c>
      <c r="M55" s="1" t="str">
        <f>VLOOKUP(K55,'[1]Cost centres'!$A:$B,2,FALSE)</f>
        <v>ICT</v>
      </c>
      <c r="N55" s="2" t="str">
        <f>VLOOKUP(L55,'[1]Detail codes'!$A:$B,2,FALSE)</f>
        <v>Software and hardware maintenance</v>
      </c>
    </row>
    <row r="56" spans="1:14" hidden="1" x14ac:dyDescent="0.2">
      <c r="A56" s="3">
        <v>11060916</v>
      </c>
      <c r="B56" s="3" t="s">
        <v>438</v>
      </c>
      <c r="C56" s="12">
        <v>134538</v>
      </c>
      <c r="D56" s="3" t="s">
        <v>441</v>
      </c>
      <c r="E56" s="4">
        <v>42863</v>
      </c>
      <c r="F56" s="5">
        <v>363</v>
      </c>
      <c r="G56" s="3" t="s">
        <v>16</v>
      </c>
      <c r="H56" s="5">
        <v>72.599999999999994</v>
      </c>
      <c r="I56" s="5">
        <v>435.6</v>
      </c>
      <c r="J56" s="3" t="s">
        <v>444</v>
      </c>
      <c r="K56" s="1" t="str">
        <f>LEFT(J56,5)</f>
        <v>cdc05</v>
      </c>
      <c r="L56" s="9" t="str">
        <f>MID(Table1[GL Code],7,5)</f>
        <v>jf007</v>
      </c>
      <c r="M56" s="1" t="str">
        <f>VLOOKUP(K56,'[1]Cost centres'!$A:$B,2,FALSE)</f>
        <v>ICT</v>
      </c>
      <c r="N56" s="2" t="str">
        <f>VLOOKUP(L56,'[1]Detail codes'!$A:$B,2,FALSE)</f>
        <v>Software and hardware maintenance</v>
      </c>
    </row>
    <row r="57" spans="1:14" hidden="1" x14ac:dyDescent="0.2">
      <c r="A57" s="3">
        <v>11060916</v>
      </c>
      <c r="B57" s="3" t="s">
        <v>438</v>
      </c>
      <c r="C57" s="12">
        <v>134538</v>
      </c>
      <c r="D57" s="3" t="s">
        <v>441</v>
      </c>
      <c r="E57" s="4">
        <v>42863</v>
      </c>
      <c r="F57" s="5">
        <v>2787</v>
      </c>
      <c r="G57" s="3" t="s">
        <v>16</v>
      </c>
      <c r="H57" s="5">
        <v>557.4</v>
      </c>
      <c r="I57" s="5">
        <v>3344.4</v>
      </c>
      <c r="J57" s="3" t="s">
        <v>445</v>
      </c>
      <c r="K57" s="1" t="str">
        <f>LEFT(J57,5)</f>
        <v>cdc05</v>
      </c>
      <c r="L57" s="9" t="str">
        <f>MID(Table1[GL Code],7,5)</f>
        <v>jf007</v>
      </c>
      <c r="M57" s="1" t="str">
        <f>VLOOKUP(K57,'[1]Cost centres'!$A:$B,2,FALSE)</f>
        <v>ICT</v>
      </c>
      <c r="N57" s="2" t="str">
        <f>VLOOKUP(L57,'[1]Detail codes'!$A:$B,2,FALSE)</f>
        <v>Software and hardware maintenance</v>
      </c>
    </row>
    <row r="58" spans="1:14" hidden="1" x14ac:dyDescent="0.2">
      <c r="A58" s="3">
        <v>11060916</v>
      </c>
      <c r="B58" s="3" t="s">
        <v>438</v>
      </c>
      <c r="C58" s="12">
        <v>134538</v>
      </c>
      <c r="D58" s="3" t="s">
        <v>441</v>
      </c>
      <c r="E58" s="4">
        <v>42863</v>
      </c>
      <c r="F58" s="5">
        <v>847</v>
      </c>
      <c r="G58" s="3" t="s">
        <v>16</v>
      </c>
      <c r="H58" s="5">
        <v>169.4</v>
      </c>
      <c r="I58" s="5">
        <v>1016.4</v>
      </c>
      <c r="J58" s="3" t="s">
        <v>440</v>
      </c>
      <c r="K58" s="1" t="str">
        <f>LEFT(J58,5)</f>
        <v>cdc05</v>
      </c>
      <c r="L58" s="9" t="str">
        <f>MID(Table1[GL Code],7,5)</f>
        <v>jf007</v>
      </c>
      <c r="M58" s="1" t="str">
        <f>VLOOKUP(K58,'[1]Cost centres'!$A:$B,2,FALSE)</f>
        <v>ICT</v>
      </c>
      <c r="N58" s="2" t="str">
        <f>VLOOKUP(L58,'[1]Detail codes'!$A:$B,2,FALSE)</f>
        <v>Software and hardware maintenance</v>
      </c>
    </row>
    <row r="59" spans="1:14" hidden="1" x14ac:dyDescent="0.2">
      <c r="A59" s="3">
        <v>1122162</v>
      </c>
      <c r="B59" s="3" t="s">
        <v>1199</v>
      </c>
      <c r="C59" s="12">
        <v>95503865</v>
      </c>
      <c r="D59" s="3" t="s">
        <v>1200</v>
      </c>
      <c r="E59" s="4">
        <v>42857</v>
      </c>
      <c r="F59" s="5">
        <v>125</v>
      </c>
      <c r="G59" s="3" t="s">
        <v>16</v>
      </c>
      <c r="H59" s="5">
        <v>25</v>
      </c>
      <c r="I59" s="5">
        <v>150</v>
      </c>
      <c r="J59" s="3" t="s">
        <v>1201</v>
      </c>
      <c r="K59" s="1" t="str">
        <f>LEFT(J59,5)</f>
        <v>cdc09</v>
      </c>
      <c r="L59" s="9" t="str">
        <f>MID(Table1[GL Code],7,5)</f>
        <v>jg003</v>
      </c>
      <c r="M59" s="1" t="str">
        <f>VLOOKUP(K59,'[1]Cost centres'!$A:$B,2,FALSE)</f>
        <v>Revenues and Benefits</v>
      </c>
      <c r="N59" s="2" t="str">
        <f>VLOOKUP(L59,'[1]Detail codes'!$A:$B,2,FALSE)</f>
        <v>Conferences courses and seminars</v>
      </c>
    </row>
    <row r="60" spans="1:14" hidden="1" x14ac:dyDescent="0.2">
      <c r="A60" s="3">
        <v>11067605</v>
      </c>
      <c r="B60" s="3" t="s">
        <v>289</v>
      </c>
      <c r="C60" s="12">
        <v>30075</v>
      </c>
      <c r="D60" s="3" t="s">
        <v>290</v>
      </c>
      <c r="E60" s="4">
        <v>42879</v>
      </c>
      <c r="F60" s="5">
        <v>10484</v>
      </c>
      <c r="G60" s="3" t="s">
        <v>21</v>
      </c>
      <c r="H60" s="5">
        <v>0</v>
      </c>
      <c r="I60" s="5">
        <v>10484</v>
      </c>
      <c r="J60" s="3" t="s">
        <v>291</v>
      </c>
      <c r="K60" s="1" t="str">
        <f>LEFT(J60,5)</f>
        <v>ehh08</v>
      </c>
      <c r="L60" s="9" t="str">
        <f>MID(Table1[GL Code],7,5)</f>
        <v>je017</v>
      </c>
      <c r="M60" s="1" t="str">
        <f>VLOOKUP(K60,'[1]Cost centres'!$A:$B,2,FALSE)</f>
        <v>Home Impr Agency</v>
      </c>
      <c r="N60" s="2" t="str">
        <f>VLOOKUP(L60,'[1]Detail codes'!$A:$B,2,FALSE)</f>
        <v>Payment to R&amp;B-CBLettings</v>
      </c>
    </row>
    <row r="61" spans="1:14" hidden="1" x14ac:dyDescent="0.2">
      <c r="A61" s="3">
        <v>11052911</v>
      </c>
      <c r="B61" s="3" t="s">
        <v>1202</v>
      </c>
      <c r="C61" s="12" t="s">
        <v>1203</v>
      </c>
      <c r="D61" s="3" t="s">
        <v>1204</v>
      </c>
      <c r="E61" s="4">
        <v>42870</v>
      </c>
      <c r="F61" s="5">
        <v>936</v>
      </c>
      <c r="G61" s="3" t="s">
        <v>16</v>
      </c>
      <c r="H61" s="5">
        <v>187.2</v>
      </c>
      <c r="I61" s="5">
        <v>1123.2</v>
      </c>
      <c r="J61" s="3" t="s">
        <v>1205</v>
      </c>
      <c r="K61" s="1" t="str">
        <f>LEFT(J61,5)</f>
        <v>cdc09</v>
      </c>
      <c r="L61" s="9" t="str">
        <f>MID(Table1[GL Code],7,5)</f>
        <v>ac006</v>
      </c>
      <c r="M61" s="1" t="str">
        <f>VLOOKUP(K61,'[1]Cost centres'!$A:$B,2,FALSE)</f>
        <v>Revenues and Benefits</v>
      </c>
      <c r="N61" s="2" t="str">
        <f>VLOOKUP(L61,'[1]Detail codes'!$A:$B,2,FALSE)</f>
        <v>Agency staff</v>
      </c>
    </row>
    <row r="62" spans="1:14" hidden="1" x14ac:dyDescent="0.2">
      <c r="A62" s="3">
        <v>11052911</v>
      </c>
      <c r="B62" s="3" t="s">
        <v>1202</v>
      </c>
      <c r="C62" s="12" t="s">
        <v>1206</v>
      </c>
      <c r="D62" s="3" t="s">
        <v>1207</v>
      </c>
      <c r="E62" s="4">
        <v>42878</v>
      </c>
      <c r="F62" s="5">
        <v>936</v>
      </c>
      <c r="G62" s="3" t="s">
        <v>16</v>
      </c>
      <c r="H62" s="5">
        <v>187.2</v>
      </c>
      <c r="I62" s="5">
        <v>1123.2</v>
      </c>
      <c r="J62" s="3" t="s">
        <v>1205</v>
      </c>
      <c r="K62" s="1" t="str">
        <f>LEFT(J62,5)</f>
        <v>cdc09</v>
      </c>
      <c r="L62" s="9" t="str">
        <f>MID(Table1[GL Code],7,5)</f>
        <v>ac006</v>
      </c>
      <c r="M62" s="1" t="str">
        <f>VLOOKUP(K62,'[1]Cost centres'!$A:$B,2,FALSE)</f>
        <v>Revenues and Benefits</v>
      </c>
      <c r="N62" s="2" t="str">
        <f>VLOOKUP(L62,'[1]Detail codes'!$A:$B,2,FALSE)</f>
        <v>Agency staff</v>
      </c>
    </row>
    <row r="63" spans="1:14" hidden="1" x14ac:dyDescent="0.2">
      <c r="A63" s="3">
        <v>1126739</v>
      </c>
      <c r="B63" s="3" t="s">
        <v>1117</v>
      </c>
      <c r="C63" s="12" t="s">
        <v>1118</v>
      </c>
      <c r="D63" s="3" t="s">
        <v>1119</v>
      </c>
      <c r="E63" s="4">
        <v>42843</v>
      </c>
      <c r="F63" s="5">
        <v>2394</v>
      </c>
      <c r="G63" s="3" t="s">
        <v>16</v>
      </c>
      <c r="H63" s="5">
        <v>478.8</v>
      </c>
      <c r="I63" s="5">
        <v>2872.8</v>
      </c>
      <c r="J63" s="3" t="s">
        <v>1120</v>
      </c>
      <c r="K63" s="1" t="str">
        <f>LEFT(J63,5)</f>
        <v>fmc03</v>
      </c>
      <c r="L63" s="9" t="str">
        <f>MID(Table1[GL Code],7,5)</f>
        <v>db035</v>
      </c>
      <c r="M63" s="1" t="str">
        <f>VLOOKUP(K63,'[1]Cost centres'!$A:$B,2,FALSE)</f>
        <v>Ad hoc building maintenance</v>
      </c>
      <c r="N63" s="2" t="str">
        <f>VLOOKUP(L63,'[1]Detail codes'!$A:$B,2,FALSE)</f>
        <v>Vandalism repairs</v>
      </c>
    </row>
    <row r="64" spans="1:14" hidden="1" x14ac:dyDescent="0.2">
      <c r="A64" s="3">
        <v>1126739</v>
      </c>
      <c r="B64" s="3" t="s">
        <v>1117</v>
      </c>
      <c r="C64" s="12" t="s">
        <v>1121</v>
      </c>
      <c r="D64" s="3" t="s">
        <v>1122</v>
      </c>
      <c r="E64" s="4">
        <v>42843</v>
      </c>
      <c r="F64" s="5">
        <v>1000</v>
      </c>
      <c r="G64" s="3" t="s">
        <v>16</v>
      </c>
      <c r="H64" s="5">
        <v>200</v>
      </c>
      <c r="I64" s="5">
        <v>1200</v>
      </c>
      <c r="J64" s="3" t="s">
        <v>1120</v>
      </c>
      <c r="K64" s="1" t="str">
        <f>LEFT(J64,5)</f>
        <v>fmc03</v>
      </c>
      <c r="L64" s="9" t="str">
        <f>MID(Table1[GL Code],7,5)</f>
        <v>db035</v>
      </c>
      <c r="M64" s="1" t="str">
        <f>VLOOKUP(K64,'[1]Cost centres'!$A:$B,2,FALSE)</f>
        <v>Ad hoc building maintenance</v>
      </c>
      <c r="N64" s="2" t="str">
        <f>VLOOKUP(L64,'[1]Detail codes'!$A:$B,2,FALSE)</f>
        <v>Vandalism repairs</v>
      </c>
    </row>
    <row r="65" spans="1:14" hidden="1" x14ac:dyDescent="0.2">
      <c r="A65" s="3">
        <v>1121589</v>
      </c>
      <c r="B65" s="3" t="s">
        <v>1340</v>
      </c>
      <c r="C65" s="12">
        <v>15753</v>
      </c>
      <c r="D65" s="3" t="s">
        <v>1341</v>
      </c>
      <c r="E65" s="4">
        <v>42866</v>
      </c>
      <c r="F65" s="5">
        <v>3996.4</v>
      </c>
      <c r="G65" s="3" t="s">
        <v>16</v>
      </c>
      <c r="H65" s="5">
        <v>799.28</v>
      </c>
      <c r="I65" s="5">
        <v>4795.68</v>
      </c>
      <c r="J65" s="3" t="s">
        <v>1339</v>
      </c>
      <c r="K65" s="1" t="str">
        <f>LEFT(J65,5)</f>
        <v>ply02</v>
      </c>
      <c r="L65" s="9" t="str">
        <f>MID(Table1[GL Code],7,5)</f>
        <v>je078</v>
      </c>
      <c r="M65" s="1" t="str">
        <f>VLOOKUP(K65,'[1]Cost centres'!$A:$B,2,FALSE)</f>
        <v>Playhouse Matched Income and Expenditure</v>
      </c>
      <c r="N65" s="2" t="str">
        <f>VLOOKUP(L65,'[1]Detail codes'!$A:$B,2,FALSE)</f>
        <v>Prof performances share of takings</v>
      </c>
    </row>
    <row r="66" spans="1:14" hidden="1" x14ac:dyDescent="0.2">
      <c r="A66" s="3">
        <v>11004558</v>
      </c>
      <c r="B66" s="3" t="s">
        <v>1165</v>
      </c>
      <c r="C66" s="12" t="s">
        <v>1166</v>
      </c>
      <c r="D66" s="3" t="s">
        <v>1167</v>
      </c>
      <c r="E66" s="4">
        <v>42850</v>
      </c>
      <c r="F66" s="5">
        <v>145</v>
      </c>
      <c r="G66" s="3" t="s">
        <v>16</v>
      </c>
      <c r="H66" s="5">
        <v>29</v>
      </c>
      <c r="I66" s="5">
        <v>174</v>
      </c>
      <c r="J66" s="3" t="s">
        <v>1168</v>
      </c>
      <c r="K66" s="1" t="str">
        <f>LEFT(J66,5)</f>
        <v>ehh01</v>
      </c>
      <c r="L66" s="9" t="str">
        <f>MID(Table1[GL Code],7,5)</f>
        <v>ma015</v>
      </c>
      <c r="M66" s="1" t="str">
        <f>VLOOKUP(K66,'[1]Cost centres'!$A:$B,2,FALSE)</f>
        <v>Environmental Health (Gen)</v>
      </c>
      <c r="N66" s="2" t="str">
        <f>VLOOKUP(L66,'[1]Detail codes'!$A:$B,2,FALSE)</f>
        <v>Dog Control</v>
      </c>
    </row>
    <row r="67" spans="1:14" hidden="1" x14ac:dyDescent="0.2">
      <c r="A67" s="3">
        <v>1127328</v>
      </c>
      <c r="B67" s="3" t="s">
        <v>1342</v>
      </c>
      <c r="C67" s="12" t="s">
        <v>1343</v>
      </c>
      <c r="D67" s="3" t="s">
        <v>1344</v>
      </c>
      <c r="E67" s="4">
        <v>42826</v>
      </c>
      <c r="F67" s="5">
        <v>245</v>
      </c>
      <c r="G67" s="3" t="s">
        <v>21</v>
      </c>
      <c r="H67" s="5">
        <v>0</v>
      </c>
      <c r="I67" s="5">
        <v>245</v>
      </c>
      <c r="J67" s="3" t="s">
        <v>1345</v>
      </c>
      <c r="K67" s="1" t="str">
        <f>LEFT(J67,5)</f>
        <v>pub01</v>
      </c>
      <c r="L67" s="9" t="str">
        <f>MID(Table1[GL Code],7,5)</f>
        <v>JF012</v>
      </c>
      <c r="M67" s="1" t="str">
        <f>VLOOKUP(K67,'[1]Cost centres'!$A:$B,2,FALSE)</f>
        <v>Leisure publicity</v>
      </c>
      <c r="N67" s="2" t="str">
        <f>VLOOKUP(L67,'[1]Detail codes'!$A:$B,2,FALSE)</f>
        <v>Publicity</v>
      </c>
    </row>
    <row r="68" spans="1:14" hidden="1" x14ac:dyDescent="0.2">
      <c r="A68" s="3">
        <v>1124605</v>
      </c>
      <c r="B68" s="3" t="s">
        <v>316</v>
      </c>
      <c r="C68" s="12">
        <v>46008</v>
      </c>
      <c r="D68" s="3" t="s">
        <v>317</v>
      </c>
      <c r="E68" s="4">
        <v>42864</v>
      </c>
      <c r="F68" s="5">
        <v>220</v>
      </c>
      <c r="G68" s="3" t="s">
        <v>16</v>
      </c>
      <c r="H68" s="5">
        <v>44</v>
      </c>
      <c r="I68" s="5">
        <v>264</v>
      </c>
      <c r="J68" s="3" t="s">
        <v>318</v>
      </c>
      <c r="K68" s="1" t="str">
        <f>LEFT(J68,5)</f>
        <v>hcl01</v>
      </c>
      <c r="L68" s="9" t="str">
        <f>MID(Table1[GL Code],7,5)</f>
        <v>je104</v>
      </c>
      <c r="M68" s="1" t="str">
        <f>VLOOKUP(K68,'[1]Cost centres'!$A:$B,2,FALSE)</f>
        <v xml:space="preserve">Homeless </v>
      </c>
      <c r="N68" s="2" t="str">
        <f>VLOOKUP(L68,'[1]Detail codes'!$A:$B,2,FALSE)</f>
        <v>Furniture storage</v>
      </c>
    </row>
    <row r="69" spans="1:14" hidden="1" x14ac:dyDescent="0.2">
      <c r="A69" s="3">
        <v>1124605</v>
      </c>
      <c r="B69" s="3" t="s">
        <v>316</v>
      </c>
      <c r="C69" s="12">
        <v>46008</v>
      </c>
      <c r="D69" s="3" t="s">
        <v>317</v>
      </c>
      <c r="E69" s="4">
        <v>42864</v>
      </c>
      <c r="F69" s="5">
        <v>12.99</v>
      </c>
      <c r="G69" s="3" t="s">
        <v>21</v>
      </c>
      <c r="H69" s="5">
        <v>0</v>
      </c>
      <c r="I69" s="5">
        <v>12.99</v>
      </c>
      <c r="J69" s="3" t="s">
        <v>318</v>
      </c>
      <c r="K69" s="1" t="str">
        <f>LEFT(J69,5)</f>
        <v>hcl01</v>
      </c>
      <c r="L69" s="9" t="str">
        <f>MID(Table1[GL Code],7,5)</f>
        <v>je104</v>
      </c>
      <c r="M69" s="1" t="str">
        <f>VLOOKUP(K69,'[1]Cost centres'!$A:$B,2,FALSE)</f>
        <v xml:space="preserve">Homeless </v>
      </c>
      <c r="N69" s="2" t="str">
        <f>VLOOKUP(L69,'[1]Detail codes'!$A:$B,2,FALSE)</f>
        <v>Furniture storage</v>
      </c>
    </row>
    <row r="70" spans="1:14" hidden="1" x14ac:dyDescent="0.2">
      <c r="A70" s="3">
        <v>1124605</v>
      </c>
      <c r="B70" s="3" t="s">
        <v>316</v>
      </c>
      <c r="C70" s="12">
        <v>46169</v>
      </c>
      <c r="D70" s="3" t="s">
        <v>319</v>
      </c>
      <c r="E70" s="4">
        <v>42871</v>
      </c>
      <c r="F70" s="5">
        <v>235.63</v>
      </c>
      <c r="G70" s="3" t="s">
        <v>16</v>
      </c>
      <c r="H70" s="5">
        <v>47.13</v>
      </c>
      <c r="I70" s="5">
        <v>282.76</v>
      </c>
      <c r="J70" s="3" t="s">
        <v>318</v>
      </c>
      <c r="K70" s="1" t="str">
        <f>LEFT(J70,5)</f>
        <v>hcl01</v>
      </c>
      <c r="L70" s="9" t="str">
        <f>MID(Table1[GL Code],7,5)</f>
        <v>je104</v>
      </c>
      <c r="M70" s="1" t="str">
        <f>VLOOKUP(K70,'[1]Cost centres'!$A:$B,2,FALSE)</f>
        <v xml:space="preserve">Homeless </v>
      </c>
      <c r="N70" s="2" t="str">
        <f>VLOOKUP(L70,'[1]Detail codes'!$A:$B,2,FALSE)</f>
        <v>Furniture storage</v>
      </c>
    </row>
    <row r="71" spans="1:14" hidden="1" x14ac:dyDescent="0.2">
      <c r="A71" s="3">
        <v>1124605</v>
      </c>
      <c r="B71" s="3" t="s">
        <v>316</v>
      </c>
      <c r="C71" s="12">
        <v>46169</v>
      </c>
      <c r="D71" s="3" t="s">
        <v>319</v>
      </c>
      <c r="E71" s="4">
        <v>42871</v>
      </c>
      <c r="F71" s="5">
        <v>12.99</v>
      </c>
      <c r="G71" s="3" t="s">
        <v>21</v>
      </c>
      <c r="H71" s="5">
        <v>0</v>
      </c>
      <c r="I71" s="5">
        <v>12.99</v>
      </c>
      <c r="J71" s="3" t="s">
        <v>318</v>
      </c>
      <c r="K71" s="1" t="str">
        <f>LEFT(J71,5)</f>
        <v>hcl01</v>
      </c>
      <c r="L71" s="9" t="str">
        <f>MID(Table1[GL Code],7,5)</f>
        <v>je104</v>
      </c>
      <c r="M71" s="1" t="str">
        <f>VLOOKUP(K71,'[1]Cost centres'!$A:$B,2,FALSE)</f>
        <v xml:space="preserve">Homeless </v>
      </c>
      <c r="N71" s="2" t="str">
        <f>VLOOKUP(L71,'[1]Detail codes'!$A:$B,2,FALSE)</f>
        <v>Furniture storage</v>
      </c>
    </row>
    <row r="72" spans="1:14" hidden="1" x14ac:dyDescent="0.2">
      <c r="A72" s="3">
        <v>1122043</v>
      </c>
      <c r="B72" s="3" t="s">
        <v>292</v>
      </c>
      <c r="C72" s="12">
        <v>1989</v>
      </c>
      <c r="D72" s="3" t="s">
        <v>293</v>
      </c>
      <c r="E72" s="4">
        <v>42864</v>
      </c>
      <c r="F72" s="5">
        <v>75</v>
      </c>
      <c r="G72" s="3" t="s">
        <v>21</v>
      </c>
      <c r="H72" s="5">
        <v>0</v>
      </c>
      <c r="I72" s="5">
        <v>75</v>
      </c>
      <c r="J72" s="3" t="s">
        <v>280</v>
      </c>
      <c r="K72" s="1" t="str">
        <f>LEFT(J72,5)</f>
        <v>ehh07</v>
      </c>
      <c r="L72" s="9" t="str">
        <f>MID(Table1[GL Code],7,5)</f>
        <v>je044</v>
      </c>
      <c r="M72" s="1" t="str">
        <f>VLOOKUP(K72,'[1]Cost centres'!$A:$B,2,FALSE)</f>
        <v>Handyperson Works</v>
      </c>
      <c r="N72" s="2" t="str">
        <f>VLOOKUP(L72,'[1]Detail codes'!$A:$B,2,FALSE)</f>
        <v>Handyperson Scheme contractor payments</v>
      </c>
    </row>
    <row r="73" spans="1:14" hidden="1" x14ac:dyDescent="0.2">
      <c r="A73" s="3">
        <v>1122043</v>
      </c>
      <c r="B73" s="3" t="s">
        <v>292</v>
      </c>
      <c r="C73" s="12">
        <v>1990</v>
      </c>
      <c r="D73" s="3" t="s">
        <v>294</v>
      </c>
      <c r="E73" s="4">
        <v>42865</v>
      </c>
      <c r="F73" s="5">
        <v>75</v>
      </c>
      <c r="G73" s="3" t="s">
        <v>21</v>
      </c>
      <c r="H73" s="5">
        <v>0</v>
      </c>
      <c r="I73" s="5">
        <v>75</v>
      </c>
      <c r="J73" s="3" t="s">
        <v>280</v>
      </c>
      <c r="K73" s="1" t="str">
        <f>LEFT(J73,5)</f>
        <v>ehh07</v>
      </c>
      <c r="L73" s="9" t="str">
        <f>MID(Table1[GL Code],7,5)</f>
        <v>je044</v>
      </c>
      <c r="M73" s="1" t="str">
        <f>VLOOKUP(K73,'[1]Cost centres'!$A:$B,2,FALSE)</f>
        <v>Handyperson Works</v>
      </c>
      <c r="N73" s="2" t="str">
        <f>VLOOKUP(L73,'[1]Detail codes'!$A:$B,2,FALSE)</f>
        <v>Handyperson Scheme contractor payments</v>
      </c>
    </row>
    <row r="74" spans="1:14" hidden="1" x14ac:dyDescent="0.2">
      <c r="A74" s="3">
        <v>11125107</v>
      </c>
      <c r="B74" s="3" t="s">
        <v>556</v>
      </c>
      <c r="C74" s="12">
        <v>3041326338</v>
      </c>
      <c r="D74" s="3" t="s">
        <v>557</v>
      </c>
      <c r="E74" s="4">
        <v>42855</v>
      </c>
      <c r="F74" s="5">
        <v>101.09</v>
      </c>
      <c r="G74" s="3" t="s">
        <v>16</v>
      </c>
      <c r="H74" s="5">
        <v>20.22</v>
      </c>
      <c r="I74" s="5">
        <v>121.31</v>
      </c>
      <c r="J74" s="3" t="s">
        <v>142</v>
      </c>
      <c r="K74" s="1" t="str">
        <f>LEFT(J74,5)</f>
        <v>gms01</v>
      </c>
      <c r="L74" s="9" t="str">
        <f>MID(Table1[GL Code],7,5)</f>
        <v>da001</v>
      </c>
      <c r="M74" s="1" t="str">
        <f>VLOOKUP(K74,'[1]Cost centres'!$A:$B,2,FALSE)</f>
        <v>Grounds maintenance service</v>
      </c>
      <c r="N74" s="2" t="str">
        <f>VLOOKUP(L74,'[1]Detail codes'!$A:$B,2,FALSE)</f>
        <v>Maintenance of grounds</v>
      </c>
    </row>
    <row r="75" spans="1:14" hidden="1" x14ac:dyDescent="0.2">
      <c r="A75" s="3">
        <v>1125030</v>
      </c>
      <c r="B75" s="3" t="s">
        <v>446</v>
      </c>
      <c r="C75" s="12" t="s">
        <v>447</v>
      </c>
      <c r="D75" s="3" t="s">
        <v>448</v>
      </c>
      <c r="E75" s="4">
        <v>42821</v>
      </c>
      <c r="F75" s="5">
        <v>5287.8</v>
      </c>
      <c r="G75" s="3" t="s">
        <v>16</v>
      </c>
      <c r="H75" s="5">
        <v>1057.56</v>
      </c>
      <c r="I75" s="5">
        <v>6345.36</v>
      </c>
      <c r="J75" s="3" t="s">
        <v>440</v>
      </c>
      <c r="K75" s="1" t="str">
        <f>LEFT(J75,5)</f>
        <v>cdc05</v>
      </c>
      <c r="L75" s="9" t="str">
        <f>MID(Table1[GL Code],7,5)</f>
        <v>jf007</v>
      </c>
      <c r="M75" s="1" t="str">
        <f>VLOOKUP(K75,'[1]Cost centres'!$A:$B,2,FALSE)</f>
        <v>ICT</v>
      </c>
      <c r="N75" s="2" t="str">
        <f>VLOOKUP(L75,'[1]Detail codes'!$A:$B,2,FALSE)</f>
        <v>Software and hardware maintenance</v>
      </c>
    </row>
    <row r="76" spans="1:14" hidden="1" x14ac:dyDescent="0.2">
      <c r="A76" s="3">
        <v>11015877</v>
      </c>
      <c r="B76" s="3" t="s">
        <v>1346</v>
      </c>
      <c r="C76" s="12">
        <v>9251117954</v>
      </c>
      <c r="D76" s="3" t="s">
        <v>1347</v>
      </c>
      <c r="E76" s="4">
        <v>42859</v>
      </c>
      <c r="F76" s="5">
        <v>483.51</v>
      </c>
      <c r="G76" s="3" t="s">
        <v>16</v>
      </c>
      <c r="H76" s="5">
        <v>96.71</v>
      </c>
      <c r="I76" s="5">
        <v>580.22</v>
      </c>
      <c r="J76" s="3" t="s">
        <v>160</v>
      </c>
      <c r="K76" s="1" t="str">
        <f>LEFT(J76,5)</f>
        <v>ply03</v>
      </c>
      <c r="L76" s="9" t="str">
        <f>MID(Table1[GL Code],7,5)</f>
        <v>jb007</v>
      </c>
      <c r="M76" s="1" t="str">
        <f>VLOOKUP(K76,'[1]Cost centres'!$A:$B,2,FALSE)</f>
        <v>Playhouse other events</v>
      </c>
      <c r="N76" s="2" t="str">
        <f>VLOOKUP(L76,'[1]Detail codes'!$A:$B,2,FALSE)</f>
        <v>Bar provisions</v>
      </c>
    </row>
    <row r="77" spans="1:14" hidden="1" x14ac:dyDescent="0.2">
      <c r="A77" s="3">
        <v>11015877</v>
      </c>
      <c r="B77" s="3" t="s">
        <v>1346</v>
      </c>
      <c r="C77" s="12">
        <v>9251117954</v>
      </c>
      <c r="D77" s="3" t="s">
        <v>1347</v>
      </c>
      <c r="E77" s="4">
        <v>42859</v>
      </c>
      <c r="F77" s="5">
        <v>19.59</v>
      </c>
      <c r="G77" s="3" t="s">
        <v>21</v>
      </c>
      <c r="H77" s="5">
        <v>0</v>
      </c>
      <c r="I77" s="5">
        <v>19.59</v>
      </c>
      <c r="J77" s="3" t="s">
        <v>160</v>
      </c>
      <c r="K77" s="1" t="str">
        <f>LEFT(J77,5)</f>
        <v>ply03</v>
      </c>
      <c r="L77" s="9" t="str">
        <f>MID(Table1[GL Code],7,5)</f>
        <v>jb007</v>
      </c>
      <c r="M77" s="1" t="str">
        <f>VLOOKUP(K77,'[1]Cost centres'!$A:$B,2,FALSE)</f>
        <v>Playhouse other events</v>
      </c>
      <c r="N77" s="2" t="str">
        <f>VLOOKUP(L77,'[1]Detail codes'!$A:$B,2,FALSE)</f>
        <v>Bar provisions</v>
      </c>
    </row>
    <row r="78" spans="1:14" hidden="1" x14ac:dyDescent="0.2">
      <c r="A78" s="3">
        <v>1125041</v>
      </c>
      <c r="B78" s="3" t="s">
        <v>449</v>
      </c>
      <c r="C78" s="12">
        <v>6969</v>
      </c>
      <c r="D78" s="3" t="s">
        <v>450</v>
      </c>
      <c r="E78" s="4">
        <v>42860</v>
      </c>
      <c r="F78" s="5">
        <v>7788.89</v>
      </c>
      <c r="G78" s="3" t="s">
        <v>16</v>
      </c>
      <c r="H78" s="5">
        <v>1557.78</v>
      </c>
      <c r="I78" s="5">
        <v>9346.67</v>
      </c>
      <c r="J78" s="3" t="s">
        <v>440</v>
      </c>
      <c r="K78" s="1" t="str">
        <f>LEFT(J78,5)</f>
        <v>cdc05</v>
      </c>
      <c r="L78" s="9" t="str">
        <f>MID(Table1[GL Code],7,5)</f>
        <v>jf007</v>
      </c>
      <c r="M78" s="1" t="str">
        <f>VLOOKUP(K78,'[1]Cost centres'!$A:$B,2,FALSE)</f>
        <v>ICT</v>
      </c>
      <c r="N78" s="2" t="str">
        <f>VLOOKUP(L78,'[1]Detail codes'!$A:$B,2,FALSE)</f>
        <v>Software and hardware maintenance</v>
      </c>
    </row>
    <row r="79" spans="1:14" hidden="1" x14ac:dyDescent="0.2">
      <c r="A79" s="3">
        <v>11135362</v>
      </c>
      <c r="B79" s="3" t="s">
        <v>770</v>
      </c>
      <c r="C79" s="12" t="s">
        <v>771</v>
      </c>
      <c r="D79" s="3" t="s">
        <v>772</v>
      </c>
      <c r="E79" s="4">
        <v>42781</v>
      </c>
      <c r="F79" s="5">
        <v>453.6</v>
      </c>
      <c r="G79" s="3" t="s">
        <v>16</v>
      </c>
      <c r="H79" s="5">
        <v>90.72</v>
      </c>
      <c r="I79" s="5">
        <v>544.32000000000005</v>
      </c>
      <c r="J79" s="3" t="s">
        <v>773</v>
      </c>
      <c r="K79" s="1" t="str">
        <f>LEFT(J79,5)</f>
        <v>ref01</v>
      </c>
      <c r="L79" s="9" t="str">
        <f>MID(Table1[GL Code],7,5)</f>
        <v>ga003</v>
      </c>
      <c r="M79" s="1" t="str">
        <f>VLOOKUP(K79,'[1]Cost centres'!$A:$B,2,FALSE)</f>
        <v>Domestic Refuse Collection</v>
      </c>
      <c r="N79" s="2" t="str">
        <f>VLOOKUP(L79,'[1]Detail codes'!$A:$B,2,FALSE)</f>
        <v>Petrol diesel &amp; oil</v>
      </c>
    </row>
    <row r="80" spans="1:14" hidden="1" x14ac:dyDescent="0.2">
      <c r="A80" s="3">
        <v>11135362</v>
      </c>
      <c r="B80" s="3" t="s">
        <v>770</v>
      </c>
      <c r="C80" s="12" t="s">
        <v>771</v>
      </c>
      <c r="D80" s="3" t="s">
        <v>772</v>
      </c>
      <c r="E80" s="4">
        <v>42781</v>
      </c>
      <c r="F80" s="5">
        <v>20</v>
      </c>
      <c r="G80" s="3" t="s">
        <v>16</v>
      </c>
      <c r="H80" s="5">
        <v>4</v>
      </c>
      <c r="I80" s="5">
        <v>24</v>
      </c>
      <c r="J80" s="3" t="s">
        <v>774</v>
      </c>
      <c r="K80" s="1" t="str">
        <f>LEFT(J80,5)</f>
        <v>ref02</v>
      </c>
      <c r="L80" s="9" t="str">
        <f>MID(Table1[GL Code],7,5)</f>
        <v>ga003</v>
      </c>
      <c r="M80" s="1" t="str">
        <f>VLOOKUP(K80,'[1]Cost centres'!$A:$B,2,FALSE)</f>
        <v>Trade Refuse Collection</v>
      </c>
      <c r="N80" s="2" t="str">
        <f>VLOOKUP(L80,'[1]Detail codes'!$A:$B,2,FALSE)</f>
        <v>Petrol diesel &amp; oil</v>
      </c>
    </row>
    <row r="81" spans="1:14" hidden="1" x14ac:dyDescent="0.2">
      <c r="A81" s="3">
        <v>11135362</v>
      </c>
      <c r="B81" s="3" t="s">
        <v>770</v>
      </c>
      <c r="C81" s="12" t="s">
        <v>771</v>
      </c>
      <c r="D81" s="3" t="s">
        <v>772</v>
      </c>
      <c r="E81" s="4">
        <v>42781</v>
      </c>
      <c r="F81" s="5">
        <v>10</v>
      </c>
      <c r="G81" s="3" t="s">
        <v>16</v>
      </c>
      <c r="H81" s="5">
        <v>2</v>
      </c>
      <c r="I81" s="5">
        <v>12</v>
      </c>
      <c r="J81" s="3" t="s">
        <v>775</v>
      </c>
      <c r="K81" s="1" t="str">
        <f>LEFT(J81,5)</f>
        <v>ref03</v>
      </c>
      <c r="L81" s="9" t="str">
        <f>MID(Table1[GL Code],7,5)</f>
        <v>ga003</v>
      </c>
      <c r="M81" s="1" t="str">
        <f>VLOOKUP(K81,'[1]Cost centres'!$A:$B,2,FALSE)</f>
        <v>Refuse Collection Civic Amenity</v>
      </c>
      <c r="N81" s="2" t="str">
        <f>VLOOKUP(L81,'[1]Detail codes'!$A:$B,2,FALSE)</f>
        <v>Petrol diesel &amp; oil</v>
      </c>
    </row>
    <row r="82" spans="1:14" hidden="1" x14ac:dyDescent="0.2">
      <c r="A82" s="3">
        <v>1125494</v>
      </c>
      <c r="B82" s="3" t="s">
        <v>1208</v>
      </c>
      <c r="C82" s="12">
        <v>179324</v>
      </c>
      <c r="D82" s="3" t="s">
        <v>1209</v>
      </c>
      <c r="E82" s="4">
        <v>42848</v>
      </c>
      <c r="F82" s="5">
        <v>815.76</v>
      </c>
      <c r="G82" s="3" t="s">
        <v>16</v>
      </c>
      <c r="H82" s="5">
        <v>163.15</v>
      </c>
      <c r="I82" s="5">
        <v>978.91</v>
      </c>
      <c r="J82" s="3" t="s">
        <v>1210</v>
      </c>
      <c r="K82" s="1" t="str">
        <f>LEFT(J82,5)</f>
        <v>ctc01</v>
      </c>
      <c r="L82" s="9" t="str">
        <f>MID(Table1[GL Code],7,5)</f>
        <v>je018</v>
      </c>
      <c r="M82" s="1" t="str">
        <f>VLOOKUP(K82,'[1]Cost centres'!$A:$B,2,FALSE)</f>
        <v>Council Tax Collection</v>
      </c>
      <c r="N82" s="2" t="str">
        <f>VLOOKUP(L82,'[1]Detail codes'!$A:$B,2,FALSE)</f>
        <v>Bailiffs fees</v>
      </c>
    </row>
    <row r="83" spans="1:14" hidden="1" x14ac:dyDescent="0.2">
      <c r="A83" s="3">
        <v>11002534</v>
      </c>
      <c r="B83" s="3" t="s">
        <v>451</v>
      </c>
      <c r="C83" s="12" t="s">
        <v>452</v>
      </c>
      <c r="D83" s="3" t="s">
        <v>453</v>
      </c>
      <c r="E83" s="4">
        <v>42860</v>
      </c>
      <c r="F83" s="5">
        <v>1525.56</v>
      </c>
      <c r="G83" s="3" t="s">
        <v>16</v>
      </c>
      <c r="H83" s="5">
        <v>305.11</v>
      </c>
      <c r="I83" s="5">
        <v>1830.67</v>
      </c>
      <c r="J83" s="3" t="s">
        <v>454</v>
      </c>
      <c r="K83" s="1" t="str">
        <f>LEFT(J83,5)</f>
        <v>cdc05</v>
      </c>
      <c r="L83" s="9" t="str">
        <f>MID(Table1[GL Code],7,5)</f>
        <v>jf031</v>
      </c>
      <c r="M83" s="1" t="str">
        <f>VLOOKUP(K83,'[1]Cost centres'!$A:$B,2,FALSE)</f>
        <v>ICT</v>
      </c>
      <c r="N83" s="2" t="str">
        <f>VLOOKUP(L83,'[1]Detail codes'!$A:$B,2,FALSE)</f>
        <v>Data connections</v>
      </c>
    </row>
    <row r="84" spans="1:14" hidden="1" x14ac:dyDescent="0.2">
      <c r="A84" s="3">
        <v>11018049</v>
      </c>
      <c r="B84" s="3" t="s">
        <v>636</v>
      </c>
      <c r="C84" s="12">
        <v>209716</v>
      </c>
      <c r="D84" s="3" t="s">
        <v>637</v>
      </c>
      <c r="E84" s="4">
        <v>42865</v>
      </c>
      <c r="F84" s="5">
        <v>411</v>
      </c>
      <c r="G84" s="3" t="s">
        <v>16</v>
      </c>
      <c r="H84" s="5">
        <v>82.2</v>
      </c>
      <c r="I84" s="5">
        <v>493.2</v>
      </c>
      <c r="J84" s="3" t="s">
        <v>214</v>
      </c>
      <c r="K84" s="1" t="str">
        <f>LEFT(J84,5)</f>
        <v>dsc01</v>
      </c>
      <c r="L84" s="9" t="str">
        <f>MID(Table1[GL Code],7,5)</f>
        <v>ja002</v>
      </c>
      <c r="M84" s="1" t="str">
        <f>VLOOKUP(K84,'[1]Cost centres'!$A:$B,2,FALSE)</f>
        <v>DSO Street Cleansing</v>
      </c>
      <c r="N84" s="2" t="str">
        <f>VLOOKUP(L84,'[1]Detail codes'!$A:$B,2,FALSE)</f>
        <v>OP. equipment &amp; tools : purchase</v>
      </c>
    </row>
    <row r="85" spans="1:14" hidden="1" x14ac:dyDescent="0.2">
      <c r="A85" s="3">
        <v>1124440</v>
      </c>
      <c r="B85" s="3" t="s">
        <v>455</v>
      </c>
      <c r="C85" s="12">
        <v>440664</v>
      </c>
      <c r="D85" s="3" t="s">
        <v>456</v>
      </c>
      <c r="E85" s="4">
        <v>42850</v>
      </c>
      <c r="F85" s="5">
        <v>958.96</v>
      </c>
      <c r="G85" s="3" t="s">
        <v>16</v>
      </c>
      <c r="H85" s="5">
        <v>191.79</v>
      </c>
      <c r="I85" s="5">
        <v>1150.75</v>
      </c>
      <c r="J85" s="3" t="s">
        <v>454</v>
      </c>
      <c r="K85" s="1" t="str">
        <f>LEFT(J85,5)</f>
        <v>cdc05</v>
      </c>
      <c r="L85" s="9" t="str">
        <f>MID(Table1[GL Code],7,5)</f>
        <v>jf031</v>
      </c>
      <c r="M85" s="1" t="str">
        <f>VLOOKUP(K85,'[1]Cost centres'!$A:$B,2,FALSE)</f>
        <v>ICT</v>
      </c>
      <c r="N85" s="2" t="str">
        <f>VLOOKUP(L85,'[1]Detail codes'!$A:$B,2,FALSE)</f>
        <v>Data connections</v>
      </c>
    </row>
    <row r="86" spans="1:14" hidden="1" x14ac:dyDescent="0.2">
      <c r="A86" s="3">
        <v>1120063</v>
      </c>
      <c r="B86" s="3" t="s">
        <v>457</v>
      </c>
      <c r="C86" s="12">
        <v>20491</v>
      </c>
      <c r="D86" s="3" t="s">
        <v>458</v>
      </c>
      <c r="E86" s="4">
        <v>42830</v>
      </c>
      <c r="F86" s="5">
        <v>-1475.28</v>
      </c>
      <c r="G86" s="3" t="s">
        <v>16</v>
      </c>
      <c r="H86" s="5">
        <v>-295.06</v>
      </c>
      <c r="I86" s="5">
        <v>-1770.34</v>
      </c>
      <c r="J86" s="3" t="s">
        <v>440</v>
      </c>
      <c r="K86" s="1" t="str">
        <f>LEFT(J86,5)</f>
        <v>cdc05</v>
      </c>
      <c r="L86" s="9" t="str">
        <f>MID(Table1[GL Code],7,5)</f>
        <v>jf007</v>
      </c>
      <c r="M86" s="1" t="str">
        <f>VLOOKUP(K86,'[1]Cost centres'!$A:$B,2,FALSE)</f>
        <v>ICT</v>
      </c>
      <c r="N86" s="2" t="str">
        <f>VLOOKUP(L86,'[1]Detail codes'!$A:$B,2,FALSE)</f>
        <v>Software and hardware maintenance</v>
      </c>
    </row>
    <row r="87" spans="1:14" hidden="1" x14ac:dyDescent="0.2">
      <c r="A87" s="3">
        <v>11003096</v>
      </c>
      <c r="B87" s="3" t="s">
        <v>1348</v>
      </c>
      <c r="C87" s="12">
        <v>1122594837</v>
      </c>
      <c r="D87" s="3" t="s">
        <v>1349</v>
      </c>
      <c r="E87" s="4">
        <v>42865</v>
      </c>
      <c r="F87" s="5">
        <v>56.47</v>
      </c>
      <c r="G87" s="3" t="s">
        <v>16</v>
      </c>
      <c r="H87" s="5">
        <v>11.29</v>
      </c>
      <c r="I87" s="5">
        <v>67.760000000000005</v>
      </c>
      <c r="J87" s="3" t="s">
        <v>196</v>
      </c>
      <c r="K87" s="1" t="str">
        <f>LEFT(J87,5)</f>
        <v>ply01</v>
      </c>
      <c r="L87" s="9" t="str">
        <f>MID(Table1[GL Code],7,5)</f>
        <v>ja002</v>
      </c>
      <c r="M87" s="1" t="str">
        <f>VLOOKUP(K87,'[1]Cost centres'!$A:$B,2,FALSE)</f>
        <v>Playhouse</v>
      </c>
      <c r="N87" s="2" t="str">
        <f>VLOOKUP(L87,'[1]Detail codes'!$A:$B,2,FALSE)</f>
        <v>OP. equipment &amp; tools : purchase</v>
      </c>
    </row>
    <row r="88" spans="1:14" hidden="1" x14ac:dyDescent="0.2">
      <c r="A88" s="3">
        <v>11003096</v>
      </c>
      <c r="B88" s="3" t="s">
        <v>1348</v>
      </c>
      <c r="C88" s="12">
        <v>1122595551</v>
      </c>
      <c r="D88" s="3" t="s">
        <v>1350</v>
      </c>
      <c r="E88" s="4">
        <v>42871</v>
      </c>
      <c r="F88" s="5">
        <v>52.43</v>
      </c>
      <c r="G88" s="3" t="s">
        <v>16</v>
      </c>
      <c r="H88" s="5">
        <v>10.49</v>
      </c>
      <c r="I88" s="5">
        <v>62.92</v>
      </c>
      <c r="J88" s="3" t="s">
        <v>196</v>
      </c>
      <c r="K88" s="1" t="str">
        <f>LEFT(J88,5)</f>
        <v>ply01</v>
      </c>
      <c r="L88" s="9" t="str">
        <f>MID(Table1[GL Code],7,5)</f>
        <v>ja002</v>
      </c>
      <c r="M88" s="1" t="str">
        <f>VLOOKUP(K88,'[1]Cost centres'!$A:$B,2,FALSE)</f>
        <v>Playhouse</v>
      </c>
      <c r="N88" s="2" t="str">
        <f>VLOOKUP(L88,'[1]Detail codes'!$A:$B,2,FALSE)</f>
        <v>OP. equipment &amp; tools : purchase</v>
      </c>
    </row>
    <row r="89" spans="1:14" hidden="1" x14ac:dyDescent="0.2">
      <c r="A89" s="3">
        <v>11043425</v>
      </c>
      <c r="B89" s="3" t="s">
        <v>1211</v>
      </c>
      <c r="C89" s="12">
        <v>6003555809</v>
      </c>
      <c r="D89" s="3" t="s">
        <v>1212</v>
      </c>
      <c r="E89" s="4">
        <v>42860</v>
      </c>
      <c r="F89" s="5">
        <v>7081.65</v>
      </c>
      <c r="G89" s="3" t="s">
        <v>16</v>
      </c>
      <c r="H89" s="5">
        <v>1416.33</v>
      </c>
      <c r="I89" s="5">
        <v>8497.98</v>
      </c>
      <c r="J89" s="3" t="s">
        <v>1213</v>
      </c>
      <c r="K89" s="1" t="str">
        <f>LEFT(J89,5)</f>
        <v>hbt01</v>
      </c>
      <c r="L89" s="9" t="str">
        <f>MID(Table1[GL Code],7,5)</f>
        <v>jg211</v>
      </c>
      <c r="M89" s="1" t="str">
        <f>VLOOKUP(K89,'[1]Cost centres'!$A:$B,2,FALSE)</f>
        <v>Rent Allowances</v>
      </c>
      <c r="N89" s="2" t="str">
        <f>VLOOKUP(L89,'[1]Detail codes'!$A:$B,2,FALSE)</f>
        <v>DWP Regulation change expenses</v>
      </c>
    </row>
    <row r="90" spans="1:14" hidden="1" x14ac:dyDescent="0.2">
      <c r="A90" s="3">
        <v>11043425</v>
      </c>
      <c r="B90" s="3" t="s">
        <v>1211</v>
      </c>
      <c r="C90" s="12">
        <v>6003564494</v>
      </c>
      <c r="D90" s="3" t="s">
        <v>1214</v>
      </c>
      <c r="E90" s="4">
        <v>42880</v>
      </c>
      <c r="F90" s="5">
        <v>947.78</v>
      </c>
      <c r="G90" s="3" t="s">
        <v>16</v>
      </c>
      <c r="H90" s="5">
        <v>189.56</v>
      </c>
      <c r="I90" s="5">
        <v>1137.3399999999999</v>
      </c>
      <c r="J90" s="3" t="s">
        <v>1205</v>
      </c>
      <c r="K90" s="1" t="str">
        <f>LEFT(J90,5)</f>
        <v>cdc09</v>
      </c>
      <c r="L90" s="9" t="str">
        <f>MID(Table1[GL Code],7,5)</f>
        <v>ac006</v>
      </c>
      <c r="M90" s="1" t="str">
        <f>VLOOKUP(K90,'[1]Cost centres'!$A:$B,2,FALSE)</f>
        <v>Revenues and Benefits</v>
      </c>
      <c r="N90" s="2" t="str">
        <f>VLOOKUP(L90,'[1]Detail codes'!$A:$B,2,FALSE)</f>
        <v>Agency staff</v>
      </c>
    </row>
    <row r="91" spans="1:14" hidden="1" x14ac:dyDescent="0.2">
      <c r="A91" s="3">
        <v>11011208</v>
      </c>
      <c r="B91" s="3" t="s">
        <v>1123</v>
      </c>
      <c r="C91" s="12">
        <v>75930</v>
      </c>
      <c r="D91" s="3" t="s">
        <v>1124</v>
      </c>
      <c r="E91" s="4">
        <v>42825</v>
      </c>
      <c r="F91" s="5">
        <v>5376</v>
      </c>
      <c r="G91" s="3" t="s">
        <v>16</v>
      </c>
      <c r="H91" s="5">
        <v>1075.2</v>
      </c>
      <c r="I91" s="5">
        <v>6451.2</v>
      </c>
      <c r="J91" s="3" t="s">
        <v>1062</v>
      </c>
      <c r="K91" s="1" t="str">
        <f>LEFT(J91,5)</f>
        <v>fmc03</v>
      </c>
      <c r="L91" s="9" t="str">
        <f>MID(Table1[GL Code],7,5)</f>
        <v>db998</v>
      </c>
      <c r="M91" s="1" t="str">
        <f>VLOOKUP(K91,'[1]Cost centres'!$A:$B,2,FALSE)</f>
        <v>Ad hoc building maintenance</v>
      </c>
      <c r="N91" s="2" t="str">
        <f>VLOOKUP(L91,'[1]Detail codes'!$A:$B,2,FALSE)</f>
        <v>Building and M&amp;E maintenance works</v>
      </c>
    </row>
    <row r="92" spans="1:14" hidden="1" x14ac:dyDescent="0.2">
      <c r="A92" s="3">
        <v>11032892</v>
      </c>
      <c r="B92" s="3" t="s">
        <v>1169</v>
      </c>
      <c r="C92" s="12" t="s">
        <v>1170</v>
      </c>
      <c r="D92" s="3" t="s">
        <v>1171</v>
      </c>
      <c r="E92" s="4">
        <v>42853</v>
      </c>
      <c r="F92" s="5">
        <v>480</v>
      </c>
      <c r="G92" s="3" t="s">
        <v>16</v>
      </c>
      <c r="H92" s="5">
        <v>96</v>
      </c>
      <c r="I92" s="5">
        <v>576</v>
      </c>
      <c r="J92" s="3" t="s">
        <v>1172</v>
      </c>
      <c r="K92" s="1" t="str">
        <f>LEFT(J92,5)</f>
        <v>ehh01</v>
      </c>
      <c r="L92" s="9" t="str">
        <f>MID(Table1[GL Code],7,5)</f>
        <v>jd005</v>
      </c>
      <c r="M92" s="1" t="str">
        <f>VLOOKUP(K92,'[1]Cost centres'!$A:$B,2,FALSE)</f>
        <v>Environmental Health (Gen)</v>
      </c>
      <c r="N92" s="2" t="str">
        <f>VLOOKUP(L92,'[1]Detail codes'!$A:$B,2,FALSE)</f>
        <v>Books &amp; publications</v>
      </c>
    </row>
    <row r="93" spans="1:14" hidden="1" x14ac:dyDescent="0.2">
      <c r="A93" s="3">
        <v>1121922</v>
      </c>
      <c r="B93" s="3" t="s">
        <v>496</v>
      </c>
      <c r="C93" s="12" t="s">
        <v>497</v>
      </c>
      <c r="D93" s="3" t="s">
        <v>498</v>
      </c>
      <c r="E93" s="4">
        <v>42871</v>
      </c>
      <c r="F93" s="5">
        <v>320</v>
      </c>
      <c r="G93" s="3" t="s">
        <v>21</v>
      </c>
      <c r="H93" s="5">
        <v>0</v>
      </c>
      <c r="I93" s="5">
        <v>320</v>
      </c>
      <c r="J93" s="3" t="s">
        <v>499</v>
      </c>
      <c r="K93" s="1" t="str">
        <f>LEFT(J93,5)</f>
        <v>ele03</v>
      </c>
      <c r="L93" s="9" t="str">
        <f>MID(Table1[GL Code],7,5)</f>
        <v>dc011</v>
      </c>
      <c r="M93" s="1" t="str">
        <f>VLOOKUP(K93,'[1]Cost centres'!$A:$B,2,FALSE)</f>
        <v>County Elections</v>
      </c>
      <c r="N93" s="2" t="str">
        <f>VLOOKUP(L93,'[1]Detail codes'!$A:$B,2,FALSE)</f>
        <v>Hall hire</v>
      </c>
    </row>
    <row r="94" spans="1:14" hidden="1" x14ac:dyDescent="0.2">
      <c r="A94" s="3">
        <v>1122062</v>
      </c>
      <c r="B94" s="3" t="s">
        <v>117</v>
      </c>
      <c r="C94" s="12">
        <v>3126712</v>
      </c>
      <c r="D94" s="3" t="s">
        <v>118</v>
      </c>
      <c r="E94" s="4">
        <v>42809</v>
      </c>
      <c r="F94" s="5">
        <v>2750</v>
      </c>
      <c r="G94" s="3" t="s">
        <v>16</v>
      </c>
      <c r="H94" s="5">
        <v>550</v>
      </c>
      <c r="I94" s="5">
        <v>3300</v>
      </c>
      <c r="J94" s="3" t="s">
        <v>119</v>
      </c>
      <c r="K94" s="1" t="str">
        <f>LEFT(J94,5)</f>
        <v>cdc04</v>
      </c>
      <c r="L94" s="9" t="str">
        <f>MID(Table1[GL Code],7,5)</f>
        <v>jh002</v>
      </c>
      <c r="M94" s="1" t="str">
        <f>VLOOKUP(K94,'[1]Cost centres'!$A:$B,2,FALSE)</f>
        <v>Financial Services</v>
      </c>
      <c r="N94" s="2" t="str">
        <f>VLOOKUP(L94,'[1]Detail codes'!$A:$B,2,FALSE)</f>
        <v>Subscriptions to associations</v>
      </c>
    </row>
    <row r="95" spans="1:14" hidden="1" x14ac:dyDescent="0.2">
      <c r="A95" s="3">
        <v>11011017</v>
      </c>
      <c r="B95" s="3" t="s">
        <v>459</v>
      </c>
      <c r="C95" s="12" t="s">
        <v>460</v>
      </c>
      <c r="D95" s="3" t="s">
        <v>461</v>
      </c>
      <c r="E95" s="4">
        <v>42873</v>
      </c>
      <c r="F95" s="5">
        <v>7084.48</v>
      </c>
      <c r="G95" s="3" t="s">
        <v>16</v>
      </c>
      <c r="H95" s="5">
        <v>1416.9</v>
      </c>
      <c r="I95" s="5">
        <v>8501.3799999999992</v>
      </c>
      <c r="J95" s="3" t="s">
        <v>462</v>
      </c>
      <c r="K95" s="1" t="str">
        <f>LEFT(J95,5)</f>
        <v>cdc05</v>
      </c>
      <c r="L95" s="9" t="str">
        <f>MID(Table1[GL Code],7,5)</f>
        <v>jf007</v>
      </c>
      <c r="M95" s="1" t="str">
        <f>VLOOKUP(K95,'[1]Cost centres'!$A:$B,2,FALSE)</f>
        <v>ICT</v>
      </c>
      <c r="N95" s="2" t="str">
        <f>VLOOKUP(L95,'[1]Detail codes'!$A:$B,2,FALSE)</f>
        <v>Software and hardware maintenance</v>
      </c>
    </row>
    <row r="96" spans="1:14" hidden="1" x14ac:dyDescent="0.2">
      <c r="A96" s="3">
        <v>1121701</v>
      </c>
      <c r="B96" s="3" t="s">
        <v>1173</v>
      </c>
      <c r="C96" s="12">
        <v>1996</v>
      </c>
      <c r="D96" s="3" t="s">
        <v>1174</v>
      </c>
      <c r="E96" s="4">
        <v>42858</v>
      </c>
      <c r="F96" s="5">
        <v>480</v>
      </c>
      <c r="G96" s="3" t="s">
        <v>16</v>
      </c>
      <c r="H96" s="5">
        <v>96</v>
      </c>
      <c r="I96" s="5">
        <v>576</v>
      </c>
      <c r="J96" s="3" t="s">
        <v>1168</v>
      </c>
      <c r="K96" s="1" t="str">
        <f>LEFT(J96,5)</f>
        <v>ehh01</v>
      </c>
      <c r="L96" s="9" t="str">
        <f>MID(Table1[GL Code],7,5)</f>
        <v>ma015</v>
      </c>
      <c r="M96" s="1" t="str">
        <f>VLOOKUP(K96,'[1]Cost centres'!$A:$B,2,FALSE)</f>
        <v>Environmental Health (Gen)</v>
      </c>
      <c r="N96" s="2" t="str">
        <f>VLOOKUP(L96,'[1]Detail codes'!$A:$B,2,FALSE)</f>
        <v>Dog Control</v>
      </c>
    </row>
    <row r="97" spans="1:14" hidden="1" x14ac:dyDescent="0.2">
      <c r="A97" s="3">
        <v>1123725</v>
      </c>
      <c r="B97" s="3" t="s">
        <v>1351</v>
      </c>
      <c r="C97" s="12">
        <v>170510</v>
      </c>
      <c r="D97" s="3" t="s">
        <v>1352</v>
      </c>
      <c r="E97" s="4">
        <v>42867</v>
      </c>
      <c r="F97" s="5">
        <v>56</v>
      </c>
      <c r="G97" s="3" t="s">
        <v>21</v>
      </c>
      <c r="H97" s="5">
        <v>0</v>
      </c>
      <c r="I97" s="5">
        <v>56</v>
      </c>
      <c r="J97" s="3" t="s">
        <v>1339</v>
      </c>
      <c r="K97" s="1" t="str">
        <f>LEFT(J97,5)</f>
        <v>ply02</v>
      </c>
      <c r="L97" s="9" t="str">
        <f>MID(Table1[GL Code],7,5)</f>
        <v>je078</v>
      </c>
      <c r="M97" s="1" t="str">
        <f>VLOOKUP(K97,'[1]Cost centres'!$A:$B,2,FALSE)</f>
        <v>Playhouse Matched Income and Expenditure</v>
      </c>
      <c r="N97" s="2" t="str">
        <f>VLOOKUP(L97,'[1]Detail codes'!$A:$B,2,FALSE)</f>
        <v>Prof performances share of takings</v>
      </c>
    </row>
    <row r="98" spans="1:14" hidden="1" x14ac:dyDescent="0.2">
      <c r="A98" s="3">
        <v>11117050</v>
      </c>
      <c r="B98" s="3" t="s">
        <v>1231</v>
      </c>
      <c r="C98" s="12">
        <v>33869</v>
      </c>
      <c r="D98" s="3" t="s">
        <v>1232</v>
      </c>
      <c r="E98" s="4">
        <v>42860</v>
      </c>
      <c r="F98" s="5">
        <v>123</v>
      </c>
      <c r="G98" s="3" t="s">
        <v>16</v>
      </c>
      <c r="H98" s="5">
        <v>24.6</v>
      </c>
      <c r="I98" s="5">
        <v>147.6</v>
      </c>
      <c r="J98" s="3" t="s">
        <v>1230</v>
      </c>
      <c r="K98" s="1" t="str">
        <f>LEFT(J98,5)</f>
        <v>Bhl01</v>
      </c>
      <c r="L98" s="9" t="str">
        <f>MID(Table1[GL Code],7,5)</f>
        <v>jk068</v>
      </c>
      <c r="M98" s="1" t="str">
        <f>VLOOKUP(K98,'[1]Cost centres'!$A:$B,2,FALSE)</f>
        <v>Bourne Hall</v>
      </c>
      <c r="N98" s="2" t="str">
        <f>VLOOKUP(L98,'[1]Detail codes'!$A:$B,2,FALSE)</f>
        <v>Herald of Spring expenses</v>
      </c>
    </row>
    <row r="99" spans="1:14" hidden="1" x14ac:dyDescent="0.2">
      <c r="A99" s="3">
        <v>11003782</v>
      </c>
      <c r="B99" s="3" t="s">
        <v>1353</v>
      </c>
      <c r="C99" s="12">
        <v>19123</v>
      </c>
      <c r="D99" s="3" t="s">
        <v>1354</v>
      </c>
      <c r="E99" s="4">
        <v>42837</v>
      </c>
      <c r="F99" s="5">
        <v>90.62</v>
      </c>
      <c r="G99" s="3" t="s">
        <v>16</v>
      </c>
      <c r="H99" s="5">
        <v>18.12</v>
      </c>
      <c r="I99" s="5">
        <v>108.74</v>
      </c>
      <c r="J99" s="3" t="s">
        <v>159</v>
      </c>
      <c r="K99" s="1" t="str">
        <f>LEFT(J99,5)</f>
        <v>ply01</v>
      </c>
      <c r="L99" s="9" t="str">
        <f>MID(Table1[GL Code],7,5)</f>
        <v>jk001</v>
      </c>
      <c r="M99" s="1" t="str">
        <f>VLOOKUP(K99,'[1]Cost centres'!$A:$B,2,FALSE)</f>
        <v>Playhouse</v>
      </c>
      <c r="N99" s="2" t="str">
        <f>VLOOKUP(L99,'[1]Detail codes'!$A:$B,2,FALSE)</f>
        <v>General office expenses</v>
      </c>
    </row>
    <row r="100" spans="1:14" hidden="1" x14ac:dyDescent="0.2">
      <c r="A100" s="3">
        <v>1123764</v>
      </c>
      <c r="B100" s="3" t="s">
        <v>688</v>
      </c>
      <c r="C100" s="12">
        <v>212182</v>
      </c>
      <c r="D100" s="3" t="s">
        <v>689</v>
      </c>
      <c r="E100" s="4">
        <v>42807</v>
      </c>
      <c r="F100" s="5">
        <v>27.3</v>
      </c>
      <c r="G100" s="3" t="s">
        <v>16</v>
      </c>
      <c r="H100" s="5">
        <v>5.46</v>
      </c>
      <c r="I100" s="5">
        <v>32.76</v>
      </c>
      <c r="J100" s="3" t="s">
        <v>690</v>
      </c>
      <c r="K100" s="1" t="str">
        <f>LEFT(J100,5)</f>
        <v>80900</v>
      </c>
      <c r="L100" s="9" t="str">
        <f>MID(Table1[GL Code],7,5)</f>
        <v>ga011</v>
      </c>
      <c r="M100" s="1" t="str">
        <f>VLOOKUP(K100,'[1]Cost centres'!$A:$B,2,FALSE)</f>
        <v>Transport contract holding account</v>
      </c>
      <c r="N100" s="2" t="str">
        <f>VLOOKUP(L100,'[1]Detail codes'!$A:$B,2,FALSE)</f>
        <v>Avoidable repairs</v>
      </c>
    </row>
    <row r="101" spans="1:14" hidden="1" x14ac:dyDescent="0.2">
      <c r="A101" s="3">
        <v>1123764</v>
      </c>
      <c r="B101" s="3" t="s">
        <v>688</v>
      </c>
      <c r="C101" s="12">
        <v>212223</v>
      </c>
      <c r="D101" s="3" t="s">
        <v>691</v>
      </c>
      <c r="E101" s="4">
        <v>42808</v>
      </c>
      <c r="F101" s="5">
        <v>39.950000000000003</v>
      </c>
      <c r="G101" s="3" t="s">
        <v>16</v>
      </c>
      <c r="H101" s="5">
        <v>7.99</v>
      </c>
      <c r="I101" s="5">
        <v>47.94</v>
      </c>
      <c r="J101" s="3" t="s">
        <v>692</v>
      </c>
      <c r="K101" s="1" t="str">
        <f>LEFT(J101,5)</f>
        <v>80900</v>
      </c>
      <c r="L101" s="9" t="str">
        <f>MID(Table1[GL Code],7,5)</f>
        <v>ga011</v>
      </c>
      <c r="M101" s="1" t="str">
        <f>VLOOKUP(K101,'[1]Cost centres'!$A:$B,2,FALSE)</f>
        <v>Transport contract holding account</v>
      </c>
      <c r="N101" s="2" t="str">
        <f>VLOOKUP(L101,'[1]Detail codes'!$A:$B,2,FALSE)</f>
        <v>Avoidable repairs</v>
      </c>
    </row>
    <row r="102" spans="1:14" hidden="1" x14ac:dyDescent="0.2">
      <c r="A102" s="3">
        <v>1123764</v>
      </c>
      <c r="B102" s="3" t="s">
        <v>688</v>
      </c>
      <c r="C102" s="12">
        <v>212224</v>
      </c>
      <c r="D102" s="3" t="s">
        <v>693</v>
      </c>
      <c r="E102" s="4">
        <v>42808</v>
      </c>
      <c r="F102" s="5">
        <v>9.94</v>
      </c>
      <c r="G102" s="3" t="s">
        <v>16</v>
      </c>
      <c r="H102" s="5">
        <v>1.99</v>
      </c>
      <c r="I102" s="5">
        <v>11.93</v>
      </c>
      <c r="J102" s="3" t="s">
        <v>686</v>
      </c>
      <c r="K102" s="1" t="str">
        <f>LEFT(J102,5)</f>
        <v>80900</v>
      </c>
      <c r="L102" s="9" t="str">
        <f>MID(Table1[GL Code],7,5)</f>
        <v>ga011</v>
      </c>
      <c r="M102" s="1" t="str">
        <f>VLOOKUP(K102,'[1]Cost centres'!$A:$B,2,FALSE)</f>
        <v>Transport contract holding account</v>
      </c>
      <c r="N102" s="2" t="str">
        <f>VLOOKUP(L102,'[1]Detail codes'!$A:$B,2,FALSE)</f>
        <v>Avoidable repairs</v>
      </c>
    </row>
    <row r="103" spans="1:14" hidden="1" x14ac:dyDescent="0.2">
      <c r="A103" s="3">
        <v>1123764</v>
      </c>
      <c r="B103" s="3" t="s">
        <v>688</v>
      </c>
      <c r="C103" s="12">
        <v>212296</v>
      </c>
      <c r="D103" s="3" t="s">
        <v>694</v>
      </c>
      <c r="E103" s="4">
        <v>42810</v>
      </c>
      <c r="F103" s="5">
        <v>18.649999999999999</v>
      </c>
      <c r="G103" s="3" t="s">
        <v>16</v>
      </c>
      <c r="H103" s="5">
        <v>3.73</v>
      </c>
      <c r="I103" s="5">
        <v>22.38</v>
      </c>
      <c r="J103" s="3" t="s">
        <v>695</v>
      </c>
      <c r="K103" s="1" t="str">
        <f>LEFT(J103,5)</f>
        <v>80900</v>
      </c>
      <c r="L103" s="9" t="str">
        <f>MID(Table1[GL Code],7,5)</f>
        <v>ga011</v>
      </c>
      <c r="M103" s="1" t="str">
        <f>VLOOKUP(K103,'[1]Cost centres'!$A:$B,2,FALSE)</f>
        <v>Transport contract holding account</v>
      </c>
      <c r="N103" s="2" t="str">
        <f>VLOOKUP(L103,'[1]Detail codes'!$A:$B,2,FALSE)</f>
        <v>Avoidable repairs</v>
      </c>
    </row>
    <row r="104" spans="1:14" hidden="1" x14ac:dyDescent="0.2">
      <c r="A104" s="3">
        <v>1123764</v>
      </c>
      <c r="B104" s="3" t="s">
        <v>688</v>
      </c>
      <c r="C104" s="12">
        <v>212409</v>
      </c>
      <c r="D104" s="3" t="s">
        <v>696</v>
      </c>
      <c r="E104" s="4">
        <v>42815</v>
      </c>
      <c r="F104" s="5">
        <v>13.65</v>
      </c>
      <c r="G104" s="3" t="s">
        <v>16</v>
      </c>
      <c r="H104" s="5">
        <v>2.73</v>
      </c>
      <c r="I104" s="5">
        <v>16.38</v>
      </c>
      <c r="J104" s="3" t="s">
        <v>697</v>
      </c>
      <c r="K104" s="1" t="str">
        <f>LEFT(J104,5)</f>
        <v>80900</v>
      </c>
      <c r="L104" s="9" t="str">
        <f>MID(Table1[GL Code],7,5)</f>
        <v>ga011</v>
      </c>
      <c r="M104" s="1" t="str">
        <f>VLOOKUP(K104,'[1]Cost centres'!$A:$B,2,FALSE)</f>
        <v>Transport contract holding account</v>
      </c>
      <c r="N104" s="2" t="str">
        <f>VLOOKUP(L104,'[1]Detail codes'!$A:$B,2,FALSE)</f>
        <v>Avoidable repairs</v>
      </c>
    </row>
    <row r="105" spans="1:14" hidden="1" x14ac:dyDescent="0.2">
      <c r="A105" s="3">
        <v>1123764</v>
      </c>
      <c r="B105" s="3" t="s">
        <v>688</v>
      </c>
      <c r="C105" s="12">
        <v>212438</v>
      </c>
      <c r="D105" s="3" t="s">
        <v>698</v>
      </c>
      <c r="E105" s="4">
        <v>42816</v>
      </c>
      <c r="F105" s="5">
        <v>68.33</v>
      </c>
      <c r="G105" s="3" t="s">
        <v>16</v>
      </c>
      <c r="H105" s="5">
        <v>13.67</v>
      </c>
      <c r="I105" s="5">
        <v>82</v>
      </c>
      <c r="J105" s="3" t="s">
        <v>699</v>
      </c>
      <c r="K105" s="1" t="str">
        <f>LEFT(J105,5)</f>
        <v>80900</v>
      </c>
      <c r="L105" s="9" t="str">
        <f>MID(Table1[GL Code],7,5)</f>
        <v>ga011</v>
      </c>
      <c r="M105" s="1" t="str">
        <f>VLOOKUP(K105,'[1]Cost centres'!$A:$B,2,FALSE)</f>
        <v>Transport contract holding account</v>
      </c>
      <c r="N105" s="2" t="str">
        <f>VLOOKUP(L105,'[1]Detail codes'!$A:$B,2,FALSE)</f>
        <v>Avoidable repairs</v>
      </c>
    </row>
    <row r="106" spans="1:14" hidden="1" x14ac:dyDescent="0.2">
      <c r="A106" s="3">
        <v>1123764</v>
      </c>
      <c r="B106" s="3" t="s">
        <v>688</v>
      </c>
      <c r="C106" s="12">
        <v>212552</v>
      </c>
      <c r="D106" s="3" t="s">
        <v>700</v>
      </c>
      <c r="E106" s="4">
        <v>42821</v>
      </c>
      <c r="F106" s="5">
        <v>27.3</v>
      </c>
      <c r="G106" s="3" t="s">
        <v>16</v>
      </c>
      <c r="H106" s="5">
        <v>5.46</v>
      </c>
      <c r="I106" s="5">
        <v>32.76</v>
      </c>
      <c r="J106" s="3" t="s">
        <v>701</v>
      </c>
      <c r="K106" s="1" t="str">
        <f>LEFT(J106,5)</f>
        <v>80900</v>
      </c>
      <c r="L106" s="9" t="str">
        <f>MID(Table1[GL Code],7,5)</f>
        <v>ga011</v>
      </c>
      <c r="M106" s="1" t="str">
        <f>VLOOKUP(K106,'[1]Cost centres'!$A:$B,2,FALSE)</f>
        <v>Transport contract holding account</v>
      </c>
      <c r="N106" s="2" t="str">
        <f>VLOOKUP(L106,'[1]Detail codes'!$A:$B,2,FALSE)</f>
        <v>Avoidable repairs</v>
      </c>
    </row>
    <row r="107" spans="1:14" hidden="1" x14ac:dyDescent="0.2">
      <c r="A107" s="3">
        <v>1123764</v>
      </c>
      <c r="B107" s="3" t="s">
        <v>688</v>
      </c>
      <c r="C107" s="12">
        <v>212639</v>
      </c>
      <c r="D107" s="3" t="s">
        <v>702</v>
      </c>
      <c r="E107" s="4">
        <v>42823</v>
      </c>
      <c r="F107" s="5">
        <v>16.43</v>
      </c>
      <c r="G107" s="3" t="s">
        <v>16</v>
      </c>
      <c r="H107" s="5">
        <v>3.29</v>
      </c>
      <c r="I107" s="5">
        <v>19.72</v>
      </c>
      <c r="J107" s="3" t="s">
        <v>703</v>
      </c>
      <c r="K107" s="1" t="str">
        <f>LEFT(J107,5)</f>
        <v>80900</v>
      </c>
      <c r="L107" s="9" t="str">
        <f>MID(Table1[GL Code],7,5)</f>
        <v>ga011</v>
      </c>
      <c r="M107" s="1" t="str">
        <f>VLOOKUP(K107,'[1]Cost centres'!$A:$B,2,FALSE)</f>
        <v>Transport contract holding account</v>
      </c>
      <c r="N107" s="2" t="str">
        <f>VLOOKUP(L107,'[1]Detail codes'!$A:$B,2,FALSE)</f>
        <v>Avoidable repairs</v>
      </c>
    </row>
    <row r="108" spans="1:14" hidden="1" x14ac:dyDescent="0.2">
      <c r="A108" s="3">
        <v>1123764</v>
      </c>
      <c r="B108" s="3" t="s">
        <v>688</v>
      </c>
      <c r="C108" s="12">
        <v>213205</v>
      </c>
      <c r="D108" s="3" t="s">
        <v>704</v>
      </c>
      <c r="E108" s="4">
        <v>42846</v>
      </c>
      <c r="F108" s="5">
        <v>32.479999999999997</v>
      </c>
      <c r="G108" s="3" t="s">
        <v>16</v>
      </c>
      <c r="H108" s="5">
        <v>6.5</v>
      </c>
      <c r="I108" s="5">
        <v>38.979999999999997</v>
      </c>
      <c r="J108" s="3" t="s">
        <v>705</v>
      </c>
      <c r="K108" s="1" t="str">
        <f>LEFT(J108,5)</f>
        <v>80900</v>
      </c>
      <c r="L108" s="9" t="str">
        <f>MID(Table1[GL Code],7,5)</f>
        <v>ga011</v>
      </c>
      <c r="M108" s="1" t="str">
        <f>VLOOKUP(K108,'[1]Cost centres'!$A:$B,2,FALSE)</f>
        <v>Transport contract holding account</v>
      </c>
      <c r="N108" s="2" t="str">
        <f>VLOOKUP(L108,'[1]Detail codes'!$A:$B,2,FALSE)</f>
        <v>Avoidable repairs</v>
      </c>
    </row>
    <row r="109" spans="1:14" hidden="1" x14ac:dyDescent="0.2">
      <c r="A109" s="3">
        <v>1120074</v>
      </c>
      <c r="B109" s="3" t="s">
        <v>1233</v>
      </c>
      <c r="C109" s="12">
        <v>412343</v>
      </c>
      <c r="D109" s="3" t="s">
        <v>1234</v>
      </c>
      <c r="E109" s="4">
        <v>42866</v>
      </c>
      <c r="F109" s="5">
        <v>528</v>
      </c>
      <c r="G109" s="3" t="s">
        <v>16</v>
      </c>
      <c r="H109" s="5">
        <v>105.6</v>
      </c>
      <c r="I109" s="5">
        <v>633.6</v>
      </c>
      <c r="J109" s="3" t="s">
        <v>149</v>
      </c>
      <c r="K109" s="1" t="str">
        <f>LEFT(J109,5)</f>
        <v>bhl02</v>
      </c>
      <c r="L109" s="9" t="str">
        <f>MID(Table1[GL Code],7,5)</f>
        <v>ja002</v>
      </c>
      <c r="M109" s="1" t="str">
        <f>VLOOKUP(K109,'[1]Cost centres'!$A:$B,2,FALSE)</f>
        <v>Bourne Hall Coffee Shop</v>
      </c>
      <c r="N109" s="2" t="str">
        <f>VLOOKUP(L109,'[1]Detail codes'!$A:$B,2,FALSE)</f>
        <v>OP. equipment &amp; tools : purchase</v>
      </c>
    </row>
    <row r="110" spans="1:14" hidden="1" x14ac:dyDescent="0.2">
      <c r="A110" s="3">
        <v>1120074</v>
      </c>
      <c r="B110" s="3" t="s">
        <v>1233</v>
      </c>
      <c r="C110" s="12">
        <v>409863</v>
      </c>
      <c r="D110" s="3" t="s">
        <v>1355</v>
      </c>
      <c r="E110" s="4">
        <v>42857</v>
      </c>
      <c r="F110" s="5">
        <v>149.04</v>
      </c>
      <c r="G110" s="3" t="s">
        <v>16</v>
      </c>
      <c r="H110" s="5">
        <v>29.81</v>
      </c>
      <c r="I110" s="5">
        <v>178.85</v>
      </c>
      <c r="J110" s="3" t="s">
        <v>1356</v>
      </c>
      <c r="K110" s="1" t="str">
        <f>LEFT(J110,5)</f>
        <v>ply02</v>
      </c>
      <c r="L110" s="9" t="str">
        <f>MID(Table1[GL Code],7,5)</f>
        <v>jb008</v>
      </c>
      <c r="M110" s="1" t="str">
        <f>VLOOKUP(K110,'[1]Cost centres'!$A:$B,2,FALSE)</f>
        <v>Playhouse Matched Income and Expenditure</v>
      </c>
      <c r="N110" s="2" t="str">
        <f>VLOOKUP(L110,'[1]Detail codes'!$A:$B,2,FALSE)</f>
        <v>Purchase of ice cream and confectionery</v>
      </c>
    </row>
    <row r="111" spans="1:14" hidden="1" x14ac:dyDescent="0.2">
      <c r="A111" s="3">
        <v>1120074</v>
      </c>
      <c r="B111" s="3" t="s">
        <v>1233</v>
      </c>
      <c r="C111" s="12">
        <v>409863</v>
      </c>
      <c r="D111" s="3" t="s">
        <v>1355</v>
      </c>
      <c r="E111" s="4">
        <v>42857</v>
      </c>
      <c r="F111" s="5">
        <v>105.57</v>
      </c>
      <c r="G111" s="3" t="s">
        <v>16</v>
      </c>
      <c r="H111" s="5">
        <v>21.11</v>
      </c>
      <c r="I111" s="5">
        <v>126.68</v>
      </c>
      <c r="J111" s="3" t="s">
        <v>1356</v>
      </c>
      <c r="K111" s="1" t="str">
        <f>LEFT(J111,5)</f>
        <v>ply02</v>
      </c>
      <c r="L111" s="9" t="str">
        <f>MID(Table1[GL Code],7,5)</f>
        <v>jb008</v>
      </c>
      <c r="M111" s="1" t="str">
        <f>VLOOKUP(K111,'[1]Cost centres'!$A:$B,2,FALSE)</f>
        <v>Playhouse Matched Income and Expenditure</v>
      </c>
      <c r="N111" s="2" t="str">
        <f>VLOOKUP(L111,'[1]Detail codes'!$A:$B,2,FALSE)</f>
        <v>Purchase of ice cream and confectionery</v>
      </c>
    </row>
    <row r="112" spans="1:14" hidden="1" x14ac:dyDescent="0.2">
      <c r="A112" s="3">
        <v>1120074</v>
      </c>
      <c r="B112" s="3" t="s">
        <v>1233</v>
      </c>
      <c r="C112" s="12">
        <v>412501</v>
      </c>
      <c r="D112" s="3" t="s">
        <v>1357</v>
      </c>
      <c r="E112" s="4">
        <v>42866</v>
      </c>
      <c r="F112" s="5">
        <v>149.04</v>
      </c>
      <c r="G112" s="3" t="s">
        <v>16</v>
      </c>
      <c r="H112" s="5">
        <v>29.8</v>
      </c>
      <c r="I112" s="5">
        <v>178.84</v>
      </c>
      <c r="J112" s="3" t="s">
        <v>1356</v>
      </c>
      <c r="K112" s="1" t="str">
        <f>LEFT(J112,5)</f>
        <v>ply02</v>
      </c>
      <c r="L112" s="9" t="str">
        <f>MID(Table1[GL Code],7,5)</f>
        <v>jb008</v>
      </c>
      <c r="M112" s="1" t="str">
        <f>VLOOKUP(K112,'[1]Cost centres'!$A:$B,2,FALSE)</f>
        <v>Playhouse Matched Income and Expenditure</v>
      </c>
      <c r="N112" s="2" t="str">
        <f>VLOOKUP(L112,'[1]Detail codes'!$A:$B,2,FALSE)</f>
        <v>Purchase of ice cream and confectionery</v>
      </c>
    </row>
    <row r="113" spans="1:14" hidden="1" x14ac:dyDescent="0.2">
      <c r="A113" s="3">
        <v>1120074</v>
      </c>
      <c r="B113" s="3" t="s">
        <v>1233</v>
      </c>
      <c r="C113" s="12">
        <v>412501</v>
      </c>
      <c r="D113" s="3" t="s">
        <v>1357</v>
      </c>
      <c r="E113" s="4">
        <v>42866</v>
      </c>
      <c r="F113" s="5">
        <v>124.2</v>
      </c>
      <c r="G113" s="3" t="s">
        <v>16</v>
      </c>
      <c r="H113" s="5">
        <v>24.84</v>
      </c>
      <c r="I113" s="5">
        <v>149.04</v>
      </c>
      <c r="J113" s="3" t="s">
        <v>1356</v>
      </c>
      <c r="K113" s="1" t="str">
        <f>LEFT(J113,5)</f>
        <v>ply02</v>
      </c>
      <c r="L113" s="9" t="str">
        <f>MID(Table1[GL Code],7,5)</f>
        <v>jb008</v>
      </c>
      <c r="M113" s="1" t="str">
        <f>VLOOKUP(K113,'[1]Cost centres'!$A:$B,2,FALSE)</f>
        <v>Playhouse Matched Income and Expenditure</v>
      </c>
      <c r="N113" s="2" t="str">
        <f>VLOOKUP(L113,'[1]Detail codes'!$A:$B,2,FALSE)</f>
        <v>Purchase of ice cream and confectionery</v>
      </c>
    </row>
    <row r="114" spans="1:14" hidden="1" x14ac:dyDescent="0.2">
      <c r="A114" s="3">
        <v>1120193</v>
      </c>
      <c r="B114" s="3" t="s">
        <v>88</v>
      </c>
      <c r="C114" s="12">
        <v>45281</v>
      </c>
      <c r="D114" s="3" t="s">
        <v>89</v>
      </c>
      <c r="E114" s="4">
        <v>42846</v>
      </c>
      <c r="F114" s="5">
        <v>1670.2</v>
      </c>
      <c r="G114" s="3" t="s">
        <v>16</v>
      </c>
      <c r="H114" s="5">
        <v>334.04</v>
      </c>
      <c r="I114" s="5">
        <v>2004.24</v>
      </c>
      <c r="J114" s="3" t="s">
        <v>87</v>
      </c>
      <c r="K114" s="1" t="str">
        <f>LEFT(J114,5)</f>
        <v>cpk09</v>
      </c>
      <c r="L114" s="9" t="str">
        <f>MID(Table1[GL Code],7,5)</f>
        <v>je020</v>
      </c>
      <c r="M114" s="1" t="str">
        <f>VLOOKUP(K114,'[1]Cost centres'!$A:$B,2,FALSE)</f>
        <v>Off Street Car Parking</v>
      </c>
      <c r="N114" s="2" t="str">
        <f>VLOOKUP(L114,'[1]Detail codes'!$A:$B,2,FALSE)</f>
        <v>Cash collection costs- Security services</v>
      </c>
    </row>
    <row r="115" spans="1:14" hidden="1" x14ac:dyDescent="0.2">
      <c r="A115" s="3">
        <v>1120193</v>
      </c>
      <c r="B115" s="3" t="s">
        <v>88</v>
      </c>
      <c r="C115" s="12">
        <v>45282</v>
      </c>
      <c r="D115" s="3" t="s">
        <v>120</v>
      </c>
      <c r="E115" s="4">
        <v>42846</v>
      </c>
      <c r="F115" s="5">
        <v>320.39999999999998</v>
      </c>
      <c r="G115" s="3" t="s">
        <v>16</v>
      </c>
      <c r="H115" s="5">
        <v>64.08</v>
      </c>
      <c r="I115" s="5">
        <v>384.48</v>
      </c>
      <c r="J115" s="3" t="s">
        <v>121</v>
      </c>
      <c r="K115" s="1" t="str">
        <f>LEFT(J115,5)</f>
        <v>ctc01</v>
      </c>
      <c r="L115" s="9" t="str">
        <f>MID(Table1[GL Code],7,5)</f>
        <v>je020</v>
      </c>
      <c r="M115" s="1" t="str">
        <f>VLOOKUP(K115,'[1]Cost centres'!$A:$B,2,FALSE)</f>
        <v>Council Tax Collection</v>
      </c>
      <c r="N115" s="2" t="str">
        <f>VLOOKUP(L115,'[1]Detail codes'!$A:$B,2,FALSE)</f>
        <v>Cash collection costs- Security services</v>
      </c>
    </row>
    <row r="116" spans="1:14" hidden="1" x14ac:dyDescent="0.2">
      <c r="A116" s="3">
        <v>1120193</v>
      </c>
      <c r="B116" s="3" t="s">
        <v>88</v>
      </c>
      <c r="C116" s="12">
        <v>45282</v>
      </c>
      <c r="D116" s="3" t="s">
        <v>120</v>
      </c>
      <c r="E116" s="4">
        <v>42846</v>
      </c>
      <c r="F116" s="5">
        <v>192.24</v>
      </c>
      <c r="G116" s="3" t="s">
        <v>16</v>
      </c>
      <c r="H116" s="5">
        <v>38.450000000000003</v>
      </c>
      <c r="I116" s="5">
        <v>230.69</v>
      </c>
      <c r="J116" s="3" t="s">
        <v>122</v>
      </c>
      <c r="K116" s="1" t="str">
        <f>LEFT(J116,5)</f>
        <v>ply01</v>
      </c>
      <c r="L116" s="9" t="str">
        <f>MID(Table1[GL Code],7,5)</f>
        <v>je020</v>
      </c>
      <c r="M116" s="1" t="str">
        <f>VLOOKUP(K116,'[1]Cost centres'!$A:$B,2,FALSE)</f>
        <v>Playhouse</v>
      </c>
      <c r="N116" s="2" t="str">
        <f>VLOOKUP(L116,'[1]Detail codes'!$A:$B,2,FALSE)</f>
        <v>Cash collection costs- Security services</v>
      </c>
    </row>
    <row r="117" spans="1:14" hidden="1" x14ac:dyDescent="0.2">
      <c r="A117" s="3">
        <v>1120193</v>
      </c>
      <c r="B117" s="3" t="s">
        <v>88</v>
      </c>
      <c r="C117" s="12">
        <v>45282</v>
      </c>
      <c r="D117" s="3" t="s">
        <v>120</v>
      </c>
      <c r="E117" s="4">
        <v>42846</v>
      </c>
      <c r="F117" s="5">
        <v>64.08</v>
      </c>
      <c r="G117" s="3" t="s">
        <v>16</v>
      </c>
      <c r="H117" s="5">
        <v>12.82</v>
      </c>
      <c r="I117" s="5">
        <v>76.900000000000006</v>
      </c>
      <c r="J117" s="3" t="s">
        <v>123</v>
      </c>
      <c r="K117" s="1" t="str">
        <f>LEFT(J117,5)</f>
        <v>day03</v>
      </c>
      <c r="L117" s="9" t="str">
        <f>MID(Table1[GL Code],7,5)</f>
        <v>je020</v>
      </c>
      <c r="M117" s="1" t="str">
        <f>VLOOKUP(K117,'[1]Cost centres'!$A:$B,2,FALSE)</f>
        <v>Longmead Social Centre</v>
      </c>
      <c r="N117" s="2" t="str">
        <f>VLOOKUP(L117,'[1]Detail codes'!$A:$B,2,FALSE)</f>
        <v>Cash collection costs- Security services</v>
      </c>
    </row>
    <row r="118" spans="1:14" hidden="1" x14ac:dyDescent="0.2">
      <c r="A118" s="3">
        <v>1120193</v>
      </c>
      <c r="B118" s="3" t="s">
        <v>88</v>
      </c>
      <c r="C118" s="12">
        <v>45282</v>
      </c>
      <c r="D118" s="3" t="s">
        <v>120</v>
      </c>
      <c r="E118" s="4">
        <v>42846</v>
      </c>
      <c r="F118" s="5">
        <v>64.08</v>
      </c>
      <c r="G118" s="3" t="s">
        <v>16</v>
      </c>
      <c r="H118" s="5">
        <v>12.82</v>
      </c>
      <c r="I118" s="5">
        <v>76.900000000000006</v>
      </c>
      <c r="J118" s="3" t="s">
        <v>124</v>
      </c>
      <c r="K118" s="1" t="str">
        <f>LEFT(J118,5)</f>
        <v>mel01</v>
      </c>
      <c r="L118" s="9" t="str">
        <f>MID(Table1[GL Code],7,5)</f>
        <v>je020</v>
      </c>
      <c r="M118" s="1" t="str">
        <f>VLOOKUP(K118,'[1]Cost centres'!$A:$B,2,FALSE)</f>
        <v>Meals on Wheels</v>
      </c>
      <c r="N118" s="2" t="str">
        <f>VLOOKUP(L118,'[1]Detail codes'!$A:$B,2,FALSE)</f>
        <v>Cash collection costs- Security services</v>
      </c>
    </row>
    <row r="119" spans="1:14" hidden="1" x14ac:dyDescent="0.2">
      <c r="A119" s="3">
        <v>1120193</v>
      </c>
      <c r="B119" s="3" t="s">
        <v>88</v>
      </c>
      <c r="C119" s="12">
        <v>45282</v>
      </c>
      <c r="D119" s="3" t="s">
        <v>120</v>
      </c>
      <c r="E119" s="4">
        <v>42846</v>
      </c>
      <c r="F119" s="5">
        <v>57.96</v>
      </c>
      <c r="G119" s="3" t="s">
        <v>16</v>
      </c>
      <c r="H119" s="5">
        <v>11.58</v>
      </c>
      <c r="I119" s="5">
        <v>69.540000000000006</v>
      </c>
      <c r="J119" s="3" t="s">
        <v>125</v>
      </c>
      <c r="K119" s="1" t="str">
        <f>LEFT(J119,5)</f>
        <v>cpk01</v>
      </c>
      <c r="L119" s="9" t="str">
        <f>MID(Table1[GL Code],7,5)</f>
        <v>je020</v>
      </c>
      <c r="M119" s="1" t="str">
        <f>VLOOKUP(K119,'[1]Cost centres'!$A:$B,2,FALSE)</f>
        <v>Epsom Surface Car Parks</v>
      </c>
      <c r="N119" s="2" t="str">
        <f>VLOOKUP(L119,'[1]Detail codes'!$A:$B,2,FALSE)</f>
        <v>Cash collection costs- Security services</v>
      </c>
    </row>
    <row r="120" spans="1:14" hidden="1" x14ac:dyDescent="0.2">
      <c r="A120" s="3">
        <v>1123941</v>
      </c>
      <c r="B120" s="3" t="s">
        <v>1019</v>
      </c>
      <c r="C120" s="12">
        <v>129189</v>
      </c>
      <c r="D120" s="3" t="s">
        <v>1020</v>
      </c>
      <c r="E120" s="4">
        <v>42851</v>
      </c>
      <c r="F120" s="5">
        <v>2700</v>
      </c>
      <c r="G120" s="3" t="s">
        <v>21</v>
      </c>
      <c r="H120" s="5">
        <v>0</v>
      </c>
      <c r="I120" s="5">
        <v>2700</v>
      </c>
      <c r="J120" s="3" t="s">
        <v>1021</v>
      </c>
      <c r="K120" s="1" t="str">
        <f>LEFT(J120,5)</f>
        <v>dev01</v>
      </c>
      <c r="L120" s="9" t="str">
        <f>MID(Table1[GL Code],7,5)</f>
        <v>je023</v>
      </c>
      <c r="M120" s="1" t="str">
        <f>VLOOKUP(K120,'[1]Cost centres'!$A:$B,2,FALSE)</f>
        <v>Development Control</v>
      </c>
      <c r="N120" s="2" t="str">
        <f>VLOOKUP(L120,'[1]Detail codes'!$A:$B,2,FALSE)</f>
        <v>Consultants fees</v>
      </c>
    </row>
    <row r="121" spans="1:14" hidden="1" x14ac:dyDescent="0.2">
      <c r="A121" s="3">
        <v>1123941</v>
      </c>
      <c r="B121" s="3" t="s">
        <v>1019</v>
      </c>
      <c r="C121" s="12">
        <v>129189</v>
      </c>
      <c r="D121" s="3" t="s">
        <v>1022</v>
      </c>
      <c r="E121" s="4">
        <v>42851</v>
      </c>
      <c r="F121" s="5">
        <v>1560</v>
      </c>
      <c r="G121" s="3" t="s">
        <v>21</v>
      </c>
      <c r="H121" s="5">
        <v>0</v>
      </c>
      <c r="I121" s="5">
        <v>1560</v>
      </c>
      <c r="J121" s="3" t="s">
        <v>1021</v>
      </c>
      <c r="K121" s="1" t="str">
        <f>LEFT(J121,5)</f>
        <v>dev01</v>
      </c>
      <c r="L121" s="9" t="str">
        <f>MID(Table1[GL Code],7,5)</f>
        <v>je023</v>
      </c>
      <c r="M121" s="1" t="str">
        <f>VLOOKUP(K121,'[1]Cost centres'!$A:$B,2,FALSE)</f>
        <v>Development Control</v>
      </c>
      <c r="N121" s="2" t="str">
        <f>VLOOKUP(L121,'[1]Detail codes'!$A:$B,2,FALSE)</f>
        <v>Consultants fees</v>
      </c>
    </row>
    <row r="122" spans="1:14" hidden="1" x14ac:dyDescent="0.2">
      <c r="A122" s="3">
        <v>1125508</v>
      </c>
      <c r="B122" s="3" t="s">
        <v>1358</v>
      </c>
      <c r="C122" s="12">
        <v>636665</v>
      </c>
      <c r="D122" s="3" t="s">
        <v>1359</v>
      </c>
      <c r="E122" s="4">
        <v>42853</v>
      </c>
      <c r="F122" s="5">
        <v>425.2</v>
      </c>
      <c r="G122" s="3" t="s">
        <v>16</v>
      </c>
      <c r="H122" s="5">
        <v>85.04</v>
      </c>
      <c r="I122" s="5">
        <v>510.24</v>
      </c>
      <c r="J122" s="3" t="s">
        <v>196</v>
      </c>
      <c r="K122" s="1" t="str">
        <f>LEFT(J122,5)</f>
        <v>ply01</v>
      </c>
      <c r="L122" s="9" t="str">
        <f>MID(Table1[GL Code],7,5)</f>
        <v>ja002</v>
      </c>
      <c r="M122" s="1" t="str">
        <f>VLOOKUP(K122,'[1]Cost centres'!$A:$B,2,FALSE)</f>
        <v>Playhouse</v>
      </c>
      <c r="N122" s="2" t="str">
        <f>VLOOKUP(L122,'[1]Detail codes'!$A:$B,2,FALSE)</f>
        <v>OP. equipment &amp; tools : purchase</v>
      </c>
    </row>
    <row r="123" spans="1:14" hidden="1" x14ac:dyDescent="0.2">
      <c r="A123" s="3">
        <v>1124754</v>
      </c>
      <c r="B123" s="3" t="s">
        <v>776</v>
      </c>
      <c r="C123" s="12">
        <v>3010429</v>
      </c>
      <c r="D123" s="3" t="s">
        <v>777</v>
      </c>
      <c r="E123" s="4">
        <v>42858</v>
      </c>
      <c r="F123" s="5">
        <v>2800</v>
      </c>
      <c r="G123" s="3" t="s">
        <v>16</v>
      </c>
      <c r="H123" s="5">
        <v>560</v>
      </c>
      <c r="I123" s="5">
        <v>3360</v>
      </c>
      <c r="J123" s="3" t="s">
        <v>640</v>
      </c>
      <c r="K123" s="1" t="str">
        <f>LEFT(J123,5)</f>
        <v>ref01</v>
      </c>
      <c r="L123" s="9" t="str">
        <f>MID(Table1[GL Code],7,5)</f>
        <v>ja039</v>
      </c>
      <c r="M123" s="1" t="str">
        <f>VLOOKUP(K123,'[1]Cost centres'!$A:$B,2,FALSE)</f>
        <v>Domestic Refuse Collection</v>
      </c>
      <c r="N123" s="2" t="str">
        <f>VLOOKUP(L123,'[1]Detail codes'!$A:$B,2,FALSE)</f>
        <v>Purchase of Domestic Wheeled Bins</v>
      </c>
    </row>
    <row r="124" spans="1:14" hidden="1" x14ac:dyDescent="0.2">
      <c r="A124" s="3">
        <v>1124754</v>
      </c>
      <c r="B124" s="3" t="s">
        <v>776</v>
      </c>
      <c r="C124" s="12">
        <v>3010429</v>
      </c>
      <c r="D124" s="3" t="s">
        <v>777</v>
      </c>
      <c r="E124" s="4">
        <v>42858</v>
      </c>
      <c r="F124" s="5">
        <v>4000</v>
      </c>
      <c r="G124" s="3" t="s">
        <v>16</v>
      </c>
      <c r="H124" s="5">
        <v>800</v>
      </c>
      <c r="I124" s="5">
        <v>4800</v>
      </c>
      <c r="J124" s="3" t="s">
        <v>778</v>
      </c>
      <c r="K124" s="1" t="str">
        <f>LEFT(J124,5)</f>
        <v>Ref01</v>
      </c>
      <c r="L124" s="9" t="str">
        <f>MID(Table1[GL Code],7,5)</f>
        <v>ja039</v>
      </c>
      <c r="M124" s="1" t="str">
        <f>VLOOKUP(K124,'[1]Cost centres'!$A:$B,2,FALSE)</f>
        <v>Domestic Refuse Collection</v>
      </c>
      <c r="N124" s="2" t="str">
        <f>VLOOKUP(L124,'[1]Detail codes'!$A:$B,2,FALSE)</f>
        <v>Purchase of Domestic Wheeled Bins</v>
      </c>
    </row>
    <row r="125" spans="1:14" hidden="1" x14ac:dyDescent="0.2">
      <c r="A125" s="3">
        <v>1124754</v>
      </c>
      <c r="B125" s="3" t="s">
        <v>776</v>
      </c>
      <c r="C125" s="12">
        <v>3010430</v>
      </c>
      <c r="D125" s="3" t="s">
        <v>779</v>
      </c>
      <c r="E125" s="4">
        <v>42859</v>
      </c>
      <c r="F125" s="5">
        <v>4800</v>
      </c>
      <c r="G125" s="3" t="s">
        <v>16</v>
      </c>
      <c r="H125" s="5">
        <v>960</v>
      </c>
      <c r="I125" s="5">
        <v>5760</v>
      </c>
      <c r="J125" s="3" t="s">
        <v>780</v>
      </c>
      <c r="K125" s="1" t="str">
        <f>LEFT(J125,5)</f>
        <v>REF01</v>
      </c>
      <c r="L125" s="9" t="str">
        <f>MID(Table1[GL Code],7,5)</f>
        <v>JA039</v>
      </c>
      <c r="M125" s="1" t="str">
        <f>VLOOKUP(K125,'[1]Cost centres'!$A:$B,2,FALSE)</f>
        <v>Domestic Refuse Collection</v>
      </c>
      <c r="N125" s="2" t="str">
        <f>VLOOKUP(L125,'[1]Detail codes'!$A:$B,2,FALSE)</f>
        <v>Purchase of Domestic Wheeled Bins</v>
      </c>
    </row>
    <row r="126" spans="1:14" hidden="1" x14ac:dyDescent="0.2">
      <c r="A126" s="3">
        <v>1121738</v>
      </c>
      <c r="B126" s="3" t="s">
        <v>706</v>
      </c>
      <c r="C126" s="12">
        <v>851365</v>
      </c>
      <c r="D126" s="3" t="s">
        <v>707</v>
      </c>
      <c r="E126" s="4">
        <v>42847</v>
      </c>
      <c r="F126" s="5">
        <v>450</v>
      </c>
      <c r="G126" s="3" t="s">
        <v>16</v>
      </c>
      <c r="H126" s="5">
        <v>90</v>
      </c>
      <c r="I126" s="5">
        <v>540</v>
      </c>
      <c r="J126" s="3" t="s">
        <v>708</v>
      </c>
      <c r="K126" s="1" t="str">
        <f>LEFT(J126,5)</f>
        <v>80900</v>
      </c>
      <c r="L126" s="9" t="str">
        <f>MID(Table1[GL Code],7,5)</f>
        <v>ga012</v>
      </c>
      <c r="M126" s="1" t="str">
        <f>VLOOKUP(K126,'[1]Cost centres'!$A:$B,2,FALSE)</f>
        <v>Transport contract holding account</v>
      </c>
      <c r="N126" s="2" t="str">
        <f>VLOOKUP(L126,'[1]Detail codes'!$A:$B,2,FALSE)</f>
        <v>Spot hire of vehicles</v>
      </c>
    </row>
    <row r="127" spans="1:14" hidden="1" x14ac:dyDescent="0.2">
      <c r="A127" s="3">
        <v>1121738</v>
      </c>
      <c r="B127" s="3" t="s">
        <v>706</v>
      </c>
      <c r="C127" s="12">
        <v>851667</v>
      </c>
      <c r="D127" s="3" t="s">
        <v>709</v>
      </c>
      <c r="E127" s="4">
        <v>42854</v>
      </c>
      <c r="F127" s="5">
        <v>450</v>
      </c>
      <c r="G127" s="3" t="s">
        <v>16</v>
      </c>
      <c r="H127" s="5">
        <v>90</v>
      </c>
      <c r="I127" s="5">
        <v>540</v>
      </c>
      <c r="J127" s="3" t="s">
        <v>708</v>
      </c>
      <c r="K127" s="1" t="str">
        <f>LEFT(J127,5)</f>
        <v>80900</v>
      </c>
      <c r="L127" s="9" t="str">
        <f>MID(Table1[GL Code],7,5)</f>
        <v>ga012</v>
      </c>
      <c r="M127" s="1" t="str">
        <f>VLOOKUP(K127,'[1]Cost centres'!$A:$B,2,FALSE)</f>
        <v>Transport contract holding account</v>
      </c>
      <c r="N127" s="2" t="str">
        <f>VLOOKUP(L127,'[1]Detail codes'!$A:$B,2,FALSE)</f>
        <v>Spot hire of vehicles</v>
      </c>
    </row>
    <row r="128" spans="1:14" hidden="1" x14ac:dyDescent="0.2">
      <c r="A128" s="3">
        <v>1121738</v>
      </c>
      <c r="B128" s="3" t="s">
        <v>706</v>
      </c>
      <c r="C128" s="12">
        <v>851827</v>
      </c>
      <c r="D128" s="3" t="s">
        <v>710</v>
      </c>
      <c r="E128" s="4">
        <v>42875</v>
      </c>
      <c r="F128" s="5">
        <v>1738.1</v>
      </c>
      <c r="G128" s="3" t="s">
        <v>16</v>
      </c>
      <c r="H128" s="5">
        <v>347.62</v>
      </c>
      <c r="I128" s="5">
        <v>2085.7199999999998</v>
      </c>
      <c r="J128" s="3" t="s">
        <v>711</v>
      </c>
      <c r="K128" s="1" t="str">
        <f>LEFT(J128,5)</f>
        <v>80900</v>
      </c>
      <c r="L128" s="9" t="str">
        <f>MID(Table1[GL Code],7,5)</f>
        <v>ga012</v>
      </c>
      <c r="M128" s="1" t="str">
        <f>VLOOKUP(K128,'[1]Cost centres'!$A:$B,2,FALSE)</f>
        <v>Transport contract holding account</v>
      </c>
      <c r="N128" s="2" t="str">
        <f>VLOOKUP(L128,'[1]Detail codes'!$A:$B,2,FALSE)</f>
        <v>Spot hire of vehicles</v>
      </c>
    </row>
    <row r="129" spans="1:14" hidden="1" x14ac:dyDescent="0.2">
      <c r="A129" s="3">
        <v>1121738</v>
      </c>
      <c r="B129" s="3" t="s">
        <v>706</v>
      </c>
      <c r="C129" s="12">
        <v>852245</v>
      </c>
      <c r="D129" s="3" t="s">
        <v>712</v>
      </c>
      <c r="E129" s="4">
        <v>42868</v>
      </c>
      <c r="F129" s="5">
        <v>450</v>
      </c>
      <c r="G129" s="3" t="s">
        <v>16</v>
      </c>
      <c r="H129" s="5">
        <v>90</v>
      </c>
      <c r="I129" s="5">
        <v>540</v>
      </c>
      <c r="J129" s="3" t="s">
        <v>711</v>
      </c>
      <c r="K129" s="1" t="str">
        <f>LEFT(J129,5)</f>
        <v>80900</v>
      </c>
      <c r="L129" s="9" t="str">
        <f>MID(Table1[GL Code],7,5)</f>
        <v>ga012</v>
      </c>
      <c r="M129" s="1" t="str">
        <f>VLOOKUP(K129,'[1]Cost centres'!$A:$B,2,FALSE)</f>
        <v>Transport contract holding account</v>
      </c>
      <c r="N129" s="2" t="str">
        <f>VLOOKUP(L129,'[1]Detail codes'!$A:$B,2,FALSE)</f>
        <v>Spot hire of vehicles</v>
      </c>
    </row>
    <row r="130" spans="1:14" hidden="1" x14ac:dyDescent="0.2">
      <c r="A130" s="3">
        <v>11004354</v>
      </c>
      <c r="B130" s="3" t="s">
        <v>558</v>
      </c>
      <c r="C130" s="12">
        <v>4856</v>
      </c>
      <c r="D130" s="3" t="s">
        <v>559</v>
      </c>
      <c r="E130" s="4">
        <v>42858</v>
      </c>
      <c r="F130" s="5">
        <v>4996</v>
      </c>
      <c r="G130" s="3" t="s">
        <v>16</v>
      </c>
      <c r="H130" s="5">
        <v>999.2</v>
      </c>
      <c r="I130" s="5">
        <v>5995.2</v>
      </c>
      <c r="J130" s="3" t="s">
        <v>152</v>
      </c>
      <c r="K130" s="1" t="str">
        <f>LEFT(J130,5)</f>
        <v>prm01</v>
      </c>
      <c r="L130" s="9" t="str">
        <f>MID(Table1[GL Code],7,5)</f>
        <v>da037</v>
      </c>
      <c r="M130" s="1" t="str">
        <f>VLOOKUP(K130,'[1]Cost centres'!$A:$B,2,FALSE)</f>
        <v>Public realm</v>
      </c>
      <c r="N130" s="2" t="str">
        <f>VLOOKUP(L130,'[1]Detail codes'!$A:$B,2,FALSE)</f>
        <v>Public realm parks works</v>
      </c>
    </row>
    <row r="131" spans="1:14" hidden="1" x14ac:dyDescent="0.2">
      <c r="A131" s="3">
        <v>1124752</v>
      </c>
      <c r="B131" s="3" t="s">
        <v>1360</v>
      </c>
      <c r="C131" s="12">
        <v>33806</v>
      </c>
      <c r="D131" s="3" t="s">
        <v>1361</v>
      </c>
      <c r="E131" s="4">
        <v>42839</v>
      </c>
      <c r="F131" s="5">
        <v>288</v>
      </c>
      <c r="G131" s="3" t="s">
        <v>16</v>
      </c>
      <c r="H131" s="5">
        <v>57.6</v>
      </c>
      <c r="I131" s="5">
        <v>345.6</v>
      </c>
      <c r="J131" s="3" t="s">
        <v>196</v>
      </c>
      <c r="K131" s="1" t="str">
        <f>LEFT(J131,5)</f>
        <v>ply01</v>
      </c>
      <c r="L131" s="9" t="str">
        <f>MID(Table1[GL Code],7,5)</f>
        <v>ja002</v>
      </c>
      <c r="M131" s="1" t="str">
        <f>VLOOKUP(K131,'[1]Cost centres'!$A:$B,2,FALSE)</f>
        <v>Playhouse</v>
      </c>
      <c r="N131" s="2" t="str">
        <f>VLOOKUP(L131,'[1]Detail codes'!$A:$B,2,FALSE)</f>
        <v>OP. equipment &amp; tools : purchase</v>
      </c>
    </row>
    <row r="132" spans="1:14" hidden="1" x14ac:dyDescent="0.2">
      <c r="A132" s="3">
        <v>1124752</v>
      </c>
      <c r="B132" s="3" t="s">
        <v>1360</v>
      </c>
      <c r="C132" s="12">
        <v>33806</v>
      </c>
      <c r="D132" s="3" t="s">
        <v>1361</v>
      </c>
      <c r="E132" s="4">
        <v>42839</v>
      </c>
      <c r="F132" s="5">
        <v>1100</v>
      </c>
      <c r="G132" s="3" t="s">
        <v>16</v>
      </c>
      <c r="H132" s="5">
        <v>220</v>
      </c>
      <c r="I132" s="5">
        <v>1320</v>
      </c>
      <c r="J132" s="3" t="s">
        <v>196</v>
      </c>
      <c r="K132" s="1" t="str">
        <f>LEFT(J132,5)</f>
        <v>ply01</v>
      </c>
      <c r="L132" s="9" t="str">
        <f>MID(Table1[GL Code],7,5)</f>
        <v>ja002</v>
      </c>
      <c r="M132" s="1" t="str">
        <f>VLOOKUP(K132,'[1]Cost centres'!$A:$B,2,FALSE)</f>
        <v>Playhouse</v>
      </c>
      <c r="N132" s="2" t="str">
        <f>VLOOKUP(L132,'[1]Detail codes'!$A:$B,2,FALSE)</f>
        <v>OP. equipment &amp; tools : purchase</v>
      </c>
    </row>
    <row r="133" spans="1:14" hidden="1" x14ac:dyDescent="0.2">
      <c r="A133" s="3">
        <v>1124752</v>
      </c>
      <c r="B133" s="3" t="s">
        <v>1360</v>
      </c>
      <c r="C133" s="12">
        <v>33816</v>
      </c>
      <c r="D133" s="3" t="s">
        <v>1362</v>
      </c>
      <c r="E133" s="4">
        <v>42874</v>
      </c>
      <c r="F133" s="5">
        <v>128.69999999999999</v>
      </c>
      <c r="G133" s="3" t="s">
        <v>16</v>
      </c>
      <c r="H133" s="5">
        <v>25.74</v>
      </c>
      <c r="I133" s="5">
        <v>154.44</v>
      </c>
      <c r="J133" s="3" t="s">
        <v>196</v>
      </c>
      <c r="K133" s="1" t="str">
        <f>LEFT(J133,5)</f>
        <v>ply01</v>
      </c>
      <c r="L133" s="9" t="str">
        <f>MID(Table1[GL Code],7,5)</f>
        <v>ja002</v>
      </c>
      <c r="M133" s="1" t="str">
        <f>VLOOKUP(K133,'[1]Cost centres'!$A:$B,2,FALSE)</f>
        <v>Playhouse</v>
      </c>
      <c r="N133" s="2" t="str">
        <f>VLOOKUP(L133,'[1]Detail codes'!$A:$B,2,FALSE)</f>
        <v>OP. equipment &amp; tools : purchase</v>
      </c>
    </row>
    <row r="134" spans="1:14" hidden="1" x14ac:dyDescent="0.2">
      <c r="A134" s="3">
        <v>11092722</v>
      </c>
      <c r="B134" s="3" t="s">
        <v>400</v>
      </c>
      <c r="C134" s="12" t="s">
        <v>401</v>
      </c>
      <c r="D134" s="3" t="s">
        <v>402</v>
      </c>
      <c r="E134" s="4">
        <v>42844</v>
      </c>
      <c r="F134" s="5">
        <v>78</v>
      </c>
      <c r="G134" s="3" t="s">
        <v>21</v>
      </c>
      <c r="H134" s="5">
        <v>0</v>
      </c>
      <c r="I134" s="5">
        <v>78</v>
      </c>
      <c r="J134" s="3" t="s">
        <v>403</v>
      </c>
      <c r="K134" s="1" t="str">
        <f>LEFT(J134,5)</f>
        <v>CDC02</v>
      </c>
      <c r="L134" s="9" t="str">
        <f>MID(Table1[GL Code],7,5)</f>
        <v>ab002</v>
      </c>
      <c r="M134" s="1" t="str">
        <f>VLOOKUP(K134,'[1]Cost centres'!$A:$B,2,FALSE)</f>
        <v>HR and Consultation &amp; Communications</v>
      </c>
      <c r="N134" s="2" t="str">
        <f>VLOOKUP(L134,'[1]Detail codes'!$A:$B,2,FALSE)</f>
        <v>Recruitment expenses</v>
      </c>
    </row>
    <row r="135" spans="1:14" hidden="1" x14ac:dyDescent="0.2">
      <c r="A135" s="3">
        <v>11092722</v>
      </c>
      <c r="B135" s="3" t="s">
        <v>400</v>
      </c>
      <c r="C135" s="12" t="s">
        <v>401</v>
      </c>
      <c r="D135" s="3" t="s">
        <v>402</v>
      </c>
      <c r="E135" s="4">
        <v>42844</v>
      </c>
      <c r="F135" s="5">
        <v>484</v>
      </c>
      <c r="G135" s="3" t="s">
        <v>21</v>
      </c>
      <c r="H135" s="5">
        <v>0</v>
      </c>
      <c r="I135" s="5">
        <v>484</v>
      </c>
      <c r="J135" s="3" t="s">
        <v>404</v>
      </c>
      <c r="K135" s="1" t="str">
        <f>LEFT(J135,5)</f>
        <v>vlc01</v>
      </c>
      <c r="L135" s="9" t="str">
        <f>MID(Table1[GL Code],7,5)</f>
        <v>zd124</v>
      </c>
      <c r="M135" s="1" t="str">
        <f>VLOOKUP(K135,'[1]Cost centres'!$A:$B,2,FALSE)</f>
        <v>Vehicle Licensing</v>
      </c>
      <c r="N135" s="2" t="str">
        <f>VLOOKUP(L135,'[1]Detail codes'!$A:$B,2,FALSE)</f>
        <v>Criminal Record Bureau charges</v>
      </c>
    </row>
    <row r="136" spans="1:14" hidden="1" x14ac:dyDescent="0.2">
      <c r="A136" s="3">
        <v>1126391</v>
      </c>
      <c r="B136" s="3" t="s">
        <v>1125</v>
      </c>
      <c r="C136" s="12">
        <v>8761</v>
      </c>
      <c r="D136" s="3" t="s">
        <v>1126</v>
      </c>
      <c r="E136" s="4">
        <v>42872</v>
      </c>
      <c r="F136" s="5">
        <v>3534.85</v>
      </c>
      <c r="G136" s="3" t="s">
        <v>16</v>
      </c>
      <c r="H136" s="5">
        <v>706.97</v>
      </c>
      <c r="I136" s="5">
        <v>4241.82</v>
      </c>
      <c r="J136" s="3" t="s">
        <v>1127</v>
      </c>
      <c r="K136" s="1" t="str">
        <f>LEFT(J136,5)</f>
        <v>13236</v>
      </c>
      <c r="L136" s="9" t="str">
        <f>MID(Table1[GL Code],7,5)</f>
        <v>da013</v>
      </c>
      <c r="M136" s="1" t="str">
        <f>VLOOKUP(K136,'[1]Cost centres'!$A:$B,2,FALSE)</f>
        <v>Court Rec Bowling Hut Replacement</v>
      </c>
      <c r="N136" s="2" t="str">
        <f>VLOOKUP(L136,'[1]Detail codes'!$A:$B,2,FALSE)</f>
        <v>Payments to contractors</v>
      </c>
    </row>
    <row r="137" spans="1:14" hidden="1" x14ac:dyDescent="0.2">
      <c r="A137" s="3">
        <v>1122271</v>
      </c>
      <c r="B137" s="3" t="s">
        <v>1128</v>
      </c>
      <c r="C137" s="12">
        <v>10655</v>
      </c>
      <c r="D137" s="3" t="s">
        <v>1129</v>
      </c>
      <c r="E137" s="4">
        <v>42853</v>
      </c>
      <c r="F137" s="5">
        <v>805</v>
      </c>
      <c r="G137" s="3" t="s">
        <v>16</v>
      </c>
      <c r="H137" s="5">
        <v>161</v>
      </c>
      <c r="I137" s="5">
        <v>966</v>
      </c>
      <c r="J137" s="3" t="s">
        <v>1130</v>
      </c>
      <c r="K137" s="1" t="str">
        <f>LEFT(J137,5)</f>
        <v>plm05</v>
      </c>
      <c r="L137" s="9" t="str">
        <f>MID(Table1[GL Code],7,5)</f>
        <v>db055</v>
      </c>
      <c r="M137" s="1" t="str">
        <f>VLOOKUP(K137,'[1]Cost centres'!$A:$B,2,FALSE)</f>
        <v>Statutory Property Maintenance</v>
      </c>
      <c r="N137" s="2" t="e">
        <f>VLOOKUP(L137,'[1]Detail codes'!$A:$B,2,FALSE)</f>
        <v>#N/A</v>
      </c>
    </row>
    <row r="138" spans="1:14" hidden="1" x14ac:dyDescent="0.2">
      <c r="A138" s="3">
        <v>1126774</v>
      </c>
      <c r="B138" s="3" t="s">
        <v>1175</v>
      </c>
      <c r="C138" s="12" t="s">
        <v>1176</v>
      </c>
      <c r="D138" s="3" t="s">
        <v>1177</v>
      </c>
      <c r="E138" s="4">
        <v>42852</v>
      </c>
      <c r="F138" s="5">
        <v>227</v>
      </c>
      <c r="G138" s="3" t="s">
        <v>21</v>
      </c>
      <c r="H138" s="5">
        <v>0</v>
      </c>
      <c r="I138" s="5">
        <v>227</v>
      </c>
      <c r="J138" s="3" t="s">
        <v>1172</v>
      </c>
      <c r="K138" s="1" t="str">
        <f>LEFT(J138,5)</f>
        <v>ehh01</v>
      </c>
      <c r="L138" s="9" t="str">
        <f>MID(Table1[GL Code],7,5)</f>
        <v>jd005</v>
      </c>
      <c r="M138" s="1" t="str">
        <f>VLOOKUP(K138,'[1]Cost centres'!$A:$B,2,FALSE)</f>
        <v>Environmental Health (Gen)</v>
      </c>
      <c r="N138" s="2" t="str">
        <f>VLOOKUP(L138,'[1]Detail codes'!$A:$B,2,FALSE)</f>
        <v>Books &amp; publications</v>
      </c>
    </row>
    <row r="139" spans="1:14" hidden="1" x14ac:dyDescent="0.2">
      <c r="A139" s="3">
        <v>11021159</v>
      </c>
      <c r="B139" s="3" t="s">
        <v>500</v>
      </c>
      <c r="C139" s="12" t="s">
        <v>501</v>
      </c>
      <c r="D139" s="3" t="s">
        <v>502</v>
      </c>
      <c r="E139" s="4">
        <v>42755</v>
      </c>
      <c r="F139" s="5">
        <v>150</v>
      </c>
      <c r="G139" s="3" t="s">
        <v>21</v>
      </c>
      <c r="H139" s="5">
        <v>0</v>
      </c>
      <c r="I139" s="5">
        <v>150</v>
      </c>
      <c r="J139" s="3" t="s">
        <v>499</v>
      </c>
      <c r="K139" s="1" t="str">
        <f>LEFT(J139,5)</f>
        <v>ele03</v>
      </c>
      <c r="L139" s="9" t="str">
        <f>MID(Table1[GL Code],7,5)</f>
        <v>dc011</v>
      </c>
      <c r="M139" s="1" t="str">
        <f>VLOOKUP(K139,'[1]Cost centres'!$A:$B,2,FALSE)</f>
        <v>County Elections</v>
      </c>
      <c r="N139" s="2" t="str">
        <f>VLOOKUP(L139,'[1]Detail codes'!$A:$B,2,FALSE)</f>
        <v>Hall hire</v>
      </c>
    </row>
    <row r="140" spans="1:14" hidden="1" x14ac:dyDescent="0.2">
      <c r="A140" s="3">
        <v>11005117</v>
      </c>
      <c r="B140" s="3" t="s">
        <v>1363</v>
      </c>
      <c r="C140" s="12" t="s">
        <v>1364</v>
      </c>
      <c r="D140" s="3" t="s">
        <v>1365</v>
      </c>
      <c r="E140" s="4">
        <v>42858</v>
      </c>
      <c r="F140" s="5">
        <v>15616.87</v>
      </c>
      <c r="G140" s="3" t="s">
        <v>21</v>
      </c>
      <c r="H140" s="5">
        <v>0</v>
      </c>
      <c r="I140" s="5">
        <v>15616.87</v>
      </c>
      <c r="J140" s="3" t="s">
        <v>1366</v>
      </c>
      <c r="K140" s="1" t="str">
        <f>LEFT(J140,5)</f>
        <v>ply02</v>
      </c>
      <c r="L140" s="9" t="str">
        <f>MID(Table1[GL Code],7,5)</f>
        <v>je073</v>
      </c>
      <c r="M140" s="1" t="str">
        <f>VLOOKUP(K140,'[1]Cost centres'!$A:$B,2,FALSE)</f>
        <v>Playhouse Matched Income and Expenditure</v>
      </c>
      <c r="N140" s="2" t="str">
        <f>VLOOKUP(L140,'[1]Detail codes'!$A:$B,2,FALSE)</f>
        <v>Comm performances payments</v>
      </c>
    </row>
    <row r="141" spans="1:14" hidden="1" x14ac:dyDescent="0.2">
      <c r="A141" s="3">
        <v>11088956</v>
      </c>
      <c r="B141" s="3" t="s">
        <v>23</v>
      </c>
      <c r="C141" s="12" t="s">
        <v>24</v>
      </c>
      <c r="D141" s="3" t="s">
        <v>25</v>
      </c>
      <c r="E141" s="4">
        <v>42872</v>
      </c>
      <c r="F141" s="5">
        <v>120</v>
      </c>
      <c r="G141" s="3" t="s">
        <v>21</v>
      </c>
      <c r="H141" s="5">
        <v>0</v>
      </c>
      <c r="I141" s="5">
        <v>120</v>
      </c>
      <c r="J141" s="3" t="s">
        <v>26</v>
      </c>
      <c r="K141" s="1" t="str">
        <f>LEFT(J141,5)</f>
        <v>cem01</v>
      </c>
      <c r="L141" s="9" t="str">
        <f>MID(Table1[GL Code],7,5)</f>
        <v>jg008</v>
      </c>
      <c r="M141" s="1" t="str">
        <f>VLOOKUP(K141,'[1]Cost centres'!$A:$B,2,FALSE)</f>
        <v>Mayoral Expenses (excl car)</v>
      </c>
      <c r="N141" s="2" t="str">
        <f>VLOOKUP(L141,'[1]Detail codes'!$A:$B,2,FALSE)</f>
        <v>Mayor's allowance</v>
      </c>
    </row>
    <row r="142" spans="1:14" hidden="1" x14ac:dyDescent="0.2">
      <c r="A142" s="3">
        <v>11088956</v>
      </c>
      <c r="B142" s="3" t="s">
        <v>23</v>
      </c>
      <c r="C142" s="12" t="s">
        <v>24</v>
      </c>
      <c r="D142" s="3" t="s">
        <v>25</v>
      </c>
      <c r="E142" s="4">
        <v>42872</v>
      </c>
      <c r="F142" s="5">
        <v>60</v>
      </c>
      <c r="G142" s="3" t="s">
        <v>21</v>
      </c>
      <c r="H142" s="5">
        <v>0</v>
      </c>
      <c r="I142" s="5">
        <v>60</v>
      </c>
      <c r="J142" s="3" t="s">
        <v>27</v>
      </c>
      <c r="K142" s="1" t="str">
        <f>LEFT(J142,5)</f>
        <v>cem04</v>
      </c>
      <c r="L142" s="9" t="str">
        <f>MID(Table1[GL Code],7,5)</f>
        <v>jg001</v>
      </c>
      <c r="M142" s="1" t="str">
        <f>VLOOKUP(K142,'[1]Cost centres'!$A:$B,2,FALSE)</f>
        <v>Civic Expenses</v>
      </c>
      <c r="N142" s="2" t="str">
        <f>VLOOKUP(L142,'[1]Detail codes'!$A:$B,2,FALSE)</f>
        <v>Civic expenses</v>
      </c>
    </row>
    <row r="143" spans="1:14" hidden="1" x14ac:dyDescent="0.2">
      <c r="A143" s="3">
        <v>11005120</v>
      </c>
      <c r="B143" s="3" t="s">
        <v>1367</v>
      </c>
      <c r="C143" s="12" t="s">
        <v>1368</v>
      </c>
      <c r="D143" s="3" t="s">
        <v>1369</v>
      </c>
      <c r="E143" s="4">
        <v>42870</v>
      </c>
      <c r="F143" s="5">
        <v>1538.39</v>
      </c>
      <c r="G143" s="3" t="s">
        <v>21</v>
      </c>
      <c r="H143" s="5">
        <v>0</v>
      </c>
      <c r="I143" s="5">
        <v>1538.39</v>
      </c>
      <c r="J143" s="3" t="s">
        <v>1366</v>
      </c>
      <c r="K143" s="1" t="str">
        <f>LEFT(J143,5)</f>
        <v>ply02</v>
      </c>
      <c r="L143" s="9" t="str">
        <f>MID(Table1[GL Code],7,5)</f>
        <v>je073</v>
      </c>
      <c r="M143" s="1" t="str">
        <f>VLOOKUP(K143,'[1]Cost centres'!$A:$B,2,FALSE)</f>
        <v>Playhouse Matched Income and Expenditure</v>
      </c>
      <c r="N143" s="2" t="str">
        <f>VLOOKUP(L143,'[1]Detail codes'!$A:$B,2,FALSE)</f>
        <v>Comm performances payments</v>
      </c>
    </row>
    <row r="144" spans="1:14" hidden="1" x14ac:dyDescent="0.2">
      <c r="A144" s="3">
        <v>1121057</v>
      </c>
      <c r="B144" s="3" t="s">
        <v>320</v>
      </c>
      <c r="C144" s="12" t="s">
        <v>321</v>
      </c>
      <c r="D144" s="3" t="s">
        <v>322</v>
      </c>
      <c r="E144" s="4">
        <v>42848</v>
      </c>
      <c r="F144" s="5">
        <v>350</v>
      </c>
      <c r="G144" s="3" t="s">
        <v>16</v>
      </c>
      <c r="H144" s="5">
        <v>70</v>
      </c>
      <c r="I144" s="5">
        <v>420</v>
      </c>
      <c r="J144" s="3" t="s">
        <v>323</v>
      </c>
      <c r="K144" s="1" t="str">
        <f>LEFT(J144,5)</f>
        <v>hcl01</v>
      </c>
      <c r="L144" s="9" t="str">
        <f>MID(Table1[GL Code],7,5)</f>
        <v>jg220</v>
      </c>
      <c r="M144" s="1" t="str">
        <f>VLOOKUP(K144,'[1]Cost centres'!$A:$B,2,FALSE)</f>
        <v xml:space="preserve">Homeless </v>
      </c>
      <c r="N144" s="2" t="str">
        <f>VLOOKUP(L144,'[1]Detail codes'!$A:$B,2,FALSE)</f>
        <v>Payments for temporary accommodation</v>
      </c>
    </row>
    <row r="145" spans="1:14" hidden="1" x14ac:dyDescent="0.2">
      <c r="A145" s="3">
        <v>1121057</v>
      </c>
      <c r="B145" s="3" t="s">
        <v>320</v>
      </c>
      <c r="C145" s="12" t="s">
        <v>324</v>
      </c>
      <c r="D145" s="3" t="s">
        <v>325</v>
      </c>
      <c r="E145" s="4">
        <v>42855</v>
      </c>
      <c r="F145" s="5">
        <v>350</v>
      </c>
      <c r="G145" s="3" t="s">
        <v>16</v>
      </c>
      <c r="H145" s="5">
        <v>70</v>
      </c>
      <c r="I145" s="5">
        <v>420</v>
      </c>
      <c r="J145" s="3" t="s">
        <v>323</v>
      </c>
      <c r="K145" s="1" t="str">
        <f>LEFT(J145,5)</f>
        <v>hcl01</v>
      </c>
      <c r="L145" s="9" t="str">
        <f>MID(Table1[GL Code],7,5)</f>
        <v>jg220</v>
      </c>
      <c r="M145" s="1" t="str">
        <f>VLOOKUP(K145,'[1]Cost centres'!$A:$B,2,FALSE)</f>
        <v xml:space="preserve">Homeless </v>
      </c>
      <c r="N145" s="2" t="str">
        <f>VLOOKUP(L145,'[1]Detail codes'!$A:$B,2,FALSE)</f>
        <v>Payments for temporary accommodation</v>
      </c>
    </row>
    <row r="146" spans="1:14" hidden="1" x14ac:dyDescent="0.2">
      <c r="A146" s="3">
        <v>1121057</v>
      </c>
      <c r="B146" s="3" t="s">
        <v>320</v>
      </c>
      <c r="C146" s="12" t="s">
        <v>326</v>
      </c>
      <c r="D146" s="3" t="s">
        <v>327</v>
      </c>
      <c r="E146" s="4">
        <v>42862</v>
      </c>
      <c r="F146" s="5">
        <v>350</v>
      </c>
      <c r="G146" s="3" t="s">
        <v>16</v>
      </c>
      <c r="H146" s="5">
        <v>70</v>
      </c>
      <c r="I146" s="5">
        <v>420</v>
      </c>
      <c r="J146" s="3" t="s">
        <v>323</v>
      </c>
      <c r="K146" s="1" t="str">
        <f>LEFT(J146,5)</f>
        <v>hcl01</v>
      </c>
      <c r="L146" s="9" t="str">
        <f>MID(Table1[GL Code],7,5)</f>
        <v>jg220</v>
      </c>
      <c r="M146" s="1" t="str">
        <f>VLOOKUP(K146,'[1]Cost centres'!$A:$B,2,FALSE)</f>
        <v xml:space="preserve">Homeless </v>
      </c>
      <c r="N146" s="2" t="str">
        <f>VLOOKUP(L146,'[1]Detail codes'!$A:$B,2,FALSE)</f>
        <v>Payments for temporary accommodation</v>
      </c>
    </row>
    <row r="147" spans="1:14" hidden="1" x14ac:dyDescent="0.2">
      <c r="A147" s="3">
        <v>1121057</v>
      </c>
      <c r="B147" s="3" t="s">
        <v>320</v>
      </c>
      <c r="C147" s="12" t="s">
        <v>328</v>
      </c>
      <c r="D147" s="3" t="s">
        <v>329</v>
      </c>
      <c r="E147" s="4">
        <v>42869</v>
      </c>
      <c r="F147" s="5">
        <v>350</v>
      </c>
      <c r="G147" s="3" t="s">
        <v>16</v>
      </c>
      <c r="H147" s="5">
        <v>70</v>
      </c>
      <c r="I147" s="5">
        <v>420</v>
      </c>
      <c r="J147" s="3" t="s">
        <v>323</v>
      </c>
      <c r="K147" s="1" t="str">
        <f>LEFT(J147,5)</f>
        <v>hcl01</v>
      </c>
      <c r="L147" s="9" t="str">
        <f>MID(Table1[GL Code],7,5)</f>
        <v>jg220</v>
      </c>
      <c r="M147" s="1" t="str">
        <f>VLOOKUP(K147,'[1]Cost centres'!$A:$B,2,FALSE)</f>
        <v xml:space="preserve">Homeless </v>
      </c>
      <c r="N147" s="2" t="str">
        <f>VLOOKUP(L147,'[1]Detail codes'!$A:$B,2,FALSE)</f>
        <v>Payments for temporary accommodation</v>
      </c>
    </row>
    <row r="148" spans="1:14" hidden="1" x14ac:dyDescent="0.2">
      <c r="A148" s="3">
        <v>1124383</v>
      </c>
      <c r="B148" s="3" t="s">
        <v>330</v>
      </c>
      <c r="C148" s="12" t="s">
        <v>331</v>
      </c>
      <c r="D148" s="3" t="s">
        <v>332</v>
      </c>
      <c r="E148" s="4">
        <v>42848</v>
      </c>
      <c r="F148" s="5">
        <v>4480</v>
      </c>
      <c r="G148" s="3" t="s">
        <v>16</v>
      </c>
      <c r="H148" s="5">
        <v>896</v>
      </c>
      <c r="I148" s="5">
        <v>5376</v>
      </c>
      <c r="J148" s="3" t="s">
        <v>323</v>
      </c>
      <c r="K148" s="1" t="str">
        <f>LEFT(J148,5)</f>
        <v>hcl01</v>
      </c>
      <c r="L148" s="9" t="str">
        <f>MID(Table1[GL Code],7,5)</f>
        <v>jg220</v>
      </c>
      <c r="M148" s="1" t="str">
        <f>VLOOKUP(K148,'[1]Cost centres'!$A:$B,2,FALSE)</f>
        <v xml:space="preserve">Homeless </v>
      </c>
      <c r="N148" s="2" t="str">
        <f>VLOOKUP(L148,'[1]Detail codes'!$A:$B,2,FALSE)</f>
        <v>Payments for temporary accommodation</v>
      </c>
    </row>
    <row r="149" spans="1:14" hidden="1" x14ac:dyDescent="0.2">
      <c r="A149" s="3">
        <v>1124383</v>
      </c>
      <c r="B149" s="3" t="s">
        <v>330</v>
      </c>
      <c r="C149" s="12" t="s">
        <v>333</v>
      </c>
      <c r="D149" s="3" t="s">
        <v>334</v>
      </c>
      <c r="E149" s="4">
        <v>42855</v>
      </c>
      <c r="F149" s="5">
        <v>4480</v>
      </c>
      <c r="G149" s="3" t="s">
        <v>16</v>
      </c>
      <c r="H149" s="5">
        <v>896</v>
      </c>
      <c r="I149" s="5">
        <v>5376</v>
      </c>
      <c r="J149" s="3" t="s">
        <v>323</v>
      </c>
      <c r="K149" s="1" t="str">
        <f>LEFT(J149,5)</f>
        <v>hcl01</v>
      </c>
      <c r="L149" s="9" t="str">
        <f>MID(Table1[GL Code],7,5)</f>
        <v>jg220</v>
      </c>
      <c r="M149" s="1" t="str">
        <f>VLOOKUP(K149,'[1]Cost centres'!$A:$B,2,FALSE)</f>
        <v xml:space="preserve">Homeless </v>
      </c>
      <c r="N149" s="2" t="str">
        <f>VLOOKUP(L149,'[1]Detail codes'!$A:$B,2,FALSE)</f>
        <v>Payments for temporary accommodation</v>
      </c>
    </row>
    <row r="150" spans="1:14" hidden="1" x14ac:dyDescent="0.2">
      <c r="A150" s="3">
        <v>1124383</v>
      </c>
      <c r="B150" s="3" t="s">
        <v>330</v>
      </c>
      <c r="C150" s="12" t="s">
        <v>335</v>
      </c>
      <c r="D150" s="3" t="s">
        <v>336</v>
      </c>
      <c r="E150" s="4">
        <v>42862</v>
      </c>
      <c r="F150" s="5">
        <v>4480</v>
      </c>
      <c r="G150" s="3" t="s">
        <v>16</v>
      </c>
      <c r="H150" s="5">
        <v>896</v>
      </c>
      <c r="I150" s="5">
        <v>5376</v>
      </c>
      <c r="J150" s="3" t="s">
        <v>323</v>
      </c>
      <c r="K150" s="1" t="str">
        <f>LEFT(J150,5)</f>
        <v>hcl01</v>
      </c>
      <c r="L150" s="9" t="str">
        <f>MID(Table1[GL Code],7,5)</f>
        <v>jg220</v>
      </c>
      <c r="M150" s="1" t="str">
        <f>VLOOKUP(K150,'[1]Cost centres'!$A:$B,2,FALSE)</f>
        <v xml:space="preserve">Homeless </v>
      </c>
      <c r="N150" s="2" t="str">
        <f>VLOOKUP(L150,'[1]Detail codes'!$A:$B,2,FALSE)</f>
        <v>Payments for temporary accommodation</v>
      </c>
    </row>
    <row r="151" spans="1:14" hidden="1" x14ac:dyDescent="0.2">
      <c r="A151" s="3">
        <v>1124383</v>
      </c>
      <c r="B151" s="3" t="s">
        <v>330</v>
      </c>
      <c r="C151" s="12" t="s">
        <v>337</v>
      </c>
      <c r="D151" s="3" t="s">
        <v>338</v>
      </c>
      <c r="E151" s="4">
        <v>42869</v>
      </c>
      <c r="F151" s="5">
        <v>4480</v>
      </c>
      <c r="G151" s="3" t="s">
        <v>16</v>
      </c>
      <c r="H151" s="5">
        <v>896</v>
      </c>
      <c r="I151" s="5">
        <v>5376</v>
      </c>
      <c r="J151" s="3" t="s">
        <v>323</v>
      </c>
      <c r="K151" s="1" t="str">
        <f>LEFT(J151,5)</f>
        <v>hcl01</v>
      </c>
      <c r="L151" s="9" t="str">
        <f>MID(Table1[GL Code],7,5)</f>
        <v>jg220</v>
      </c>
      <c r="M151" s="1" t="str">
        <f>VLOOKUP(K151,'[1]Cost centres'!$A:$B,2,FALSE)</f>
        <v xml:space="preserve">Homeless </v>
      </c>
      <c r="N151" s="2" t="str">
        <f>VLOOKUP(L151,'[1]Detail codes'!$A:$B,2,FALSE)</f>
        <v>Payments for temporary accommodation</v>
      </c>
    </row>
    <row r="152" spans="1:14" hidden="1" x14ac:dyDescent="0.2">
      <c r="A152" s="3">
        <v>1125632</v>
      </c>
      <c r="B152" s="3" t="s">
        <v>339</v>
      </c>
      <c r="C152" s="12" t="s">
        <v>340</v>
      </c>
      <c r="D152" s="3" t="s">
        <v>341</v>
      </c>
      <c r="E152" s="4">
        <v>42834</v>
      </c>
      <c r="F152" s="5">
        <v>3360</v>
      </c>
      <c r="G152" s="3" t="s">
        <v>16</v>
      </c>
      <c r="H152" s="5">
        <v>672</v>
      </c>
      <c r="I152" s="5">
        <v>4032</v>
      </c>
      <c r="J152" s="3" t="s">
        <v>323</v>
      </c>
      <c r="K152" s="1" t="str">
        <f>LEFT(J152,5)</f>
        <v>hcl01</v>
      </c>
      <c r="L152" s="9" t="str">
        <f>MID(Table1[GL Code],7,5)</f>
        <v>jg220</v>
      </c>
      <c r="M152" s="1" t="str">
        <f>VLOOKUP(K152,'[1]Cost centres'!$A:$B,2,FALSE)</f>
        <v xml:space="preserve">Homeless </v>
      </c>
      <c r="N152" s="2" t="str">
        <f>VLOOKUP(L152,'[1]Detail codes'!$A:$B,2,FALSE)</f>
        <v>Payments for temporary accommodation</v>
      </c>
    </row>
    <row r="153" spans="1:14" hidden="1" x14ac:dyDescent="0.2">
      <c r="A153" s="3">
        <v>1125632</v>
      </c>
      <c r="B153" s="3" t="s">
        <v>339</v>
      </c>
      <c r="C153" s="12" t="s">
        <v>342</v>
      </c>
      <c r="D153" s="3" t="s">
        <v>343</v>
      </c>
      <c r="E153" s="4">
        <v>42827</v>
      </c>
      <c r="F153" s="5">
        <v>3360</v>
      </c>
      <c r="G153" s="3" t="s">
        <v>16</v>
      </c>
      <c r="H153" s="5">
        <v>672</v>
      </c>
      <c r="I153" s="5">
        <v>4032</v>
      </c>
      <c r="J153" s="3" t="s">
        <v>323</v>
      </c>
      <c r="K153" s="1" t="str">
        <f>LEFT(J153,5)</f>
        <v>hcl01</v>
      </c>
      <c r="L153" s="9" t="str">
        <f>MID(Table1[GL Code],7,5)</f>
        <v>jg220</v>
      </c>
      <c r="M153" s="1" t="str">
        <f>VLOOKUP(K153,'[1]Cost centres'!$A:$B,2,FALSE)</f>
        <v xml:space="preserve">Homeless </v>
      </c>
      <c r="N153" s="2" t="str">
        <f>VLOOKUP(L153,'[1]Detail codes'!$A:$B,2,FALSE)</f>
        <v>Payments for temporary accommodation</v>
      </c>
    </row>
    <row r="154" spans="1:14" hidden="1" x14ac:dyDescent="0.2">
      <c r="A154" s="3">
        <v>1125632</v>
      </c>
      <c r="B154" s="3" t="s">
        <v>339</v>
      </c>
      <c r="C154" s="12" t="s">
        <v>344</v>
      </c>
      <c r="D154" s="3" t="s">
        <v>345</v>
      </c>
      <c r="E154" s="4">
        <v>42841</v>
      </c>
      <c r="F154" s="5">
        <v>3360</v>
      </c>
      <c r="G154" s="3" t="s">
        <v>16</v>
      </c>
      <c r="H154" s="5">
        <v>672</v>
      </c>
      <c r="I154" s="5">
        <v>4032</v>
      </c>
      <c r="J154" s="3" t="s">
        <v>323</v>
      </c>
      <c r="K154" s="1" t="str">
        <f>LEFT(J154,5)</f>
        <v>hcl01</v>
      </c>
      <c r="L154" s="9" t="str">
        <f>MID(Table1[GL Code],7,5)</f>
        <v>jg220</v>
      </c>
      <c r="M154" s="1" t="str">
        <f>VLOOKUP(K154,'[1]Cost centres'!$A:$B,2,FALSE)</f>
        <v xml:space="preserve">Homeless </v>
      </c>
      <c r="N154" s="2" t="str">
        <f>VLOOKUP(L154,'[1]Detail codes'!$A:$B,2,FALSE)</f>
        <v>Payments for temporary accommodation</v>
      </c>
    </row>
    <row r="155" spans="1:14" hidden="1" x14ac:dyDescent="0.2">
      <c r="A155" s="3">
        <v>1125632</v>
      </c>
      <c r="B155" s="3" t="s">
        <v>339</v>
      </c>
      <c r="C155" s="12" t="s">
        <v>346</v>
      </c>
      <c r="D155" s="3" t="s">
        <v>347</v>
      </c>
      <c r="E155" s="4">
        <v>42848</v>
      </c>
      <c r="F155" s="5">
        <v>3360</v>
      </c>
      <c r="G155" s="3" t="s">
        <v>16</v>
      </c>
      <c r="H155" s="5">
        <v>672</v>
      </c>
      <c r="I155" s="5">
        <v>4032</v>
      </c>
      <c r="J155" s="3" t="s">
        <v>323</v>
      </c>
      <c r="K155" s="1" t="str">
        <f>LEFT(J155,5)</f>
        <v>hcl01</v>
      </c>
      <c r="L155" s="9" t="str">
        <f>MID(Table1[GL Code],7,5)</f>
        <v>jg220</v>
      </c>
      <c r="M155" s="1" t="str">
        <f>VLOOKUP(K155,'[1]Cost centres'!$A:$B,2,FALSE)</f>
        <v xml:space="preserve">Homeless </v>
      </c>
      <c r="N155" s="2" t="str">
        <f>VLOOKUP(L155,'[1]Detail codes'!$A:$B,2,FALSE)</f>
        <v>Payments for temporary accommodation</v>
      </c>
    </row>
    <row r="156" spans="1:14" hidden="1" x14ac:dyDescent="0.2">
      <c r="A156" s="3">
        <v>1125632</v>
      </c>
      <c r="B156" s="3" t="s">
        <v>339</v>
      </c>
      <c r="C156" s="12" t="s">
        <v>348</v>
      </c>
      <c r="D156" s="3" t="s">
        <v>349</v>
      </c>
      <c r="E156" s="4">
        <v>42855</v>
      </c>
      <c r="F156" s="5">
        <v>3360</v>
      </c>
      <c r="G156" s="3" t="s">
        <v>16</v>
      </c>
      <c r="H156" s="5">
        <v>672</v>
      </c>
      <c r="I156" s="5">
        <v>4032</v>
      </c>
      <c r="J156" s="3" t="s">
        <v>323</v>
      </c>
      <c r="K156" s="1" t="str">
        <f>LEFT(J156,5)</f>
        <v>hcl01</v>
      </c>
      <c r="L156" s="9" t="str">
        <f>MID(Table1[GL Code],7,5)</f>
        <v>jg220</v>
      </c>
      <c r="M156" s="1" t="str">
        <f>VLOOKUP(K156,'[1]Cost centres'!$A:$B,2,FALSE)</f>
        <v xml:space="preserve">Homeless </v>
      </c>
      <c r="N156" s="2" t="str">
        <f>VLOOKUP(L156,'[1]Detail codes'!$A:$B,2,FALSE)</f>
        <v>Payments for temporary accommodation</v>
      </c>
    </row>
    <row r="157" spans="1:14" hidden="1" x14ac:dyDescent="0.2">
      <c r="A157" s="3">
        <v>1125632</v>
      </c>
      <c r="B157" s="3" t="s">
        <v>339</v>
      </c>
      <c r="C157" s="12" t="s">
        <v>350</v>
      </c>
      <c r="D157" s="3" t="s">
        <v>351</v>
      </c>
      <c r="E157" s="4">
        <v>42862</v>
      </c>
      <c r="F157" s="5">
        <v>3360</v>
      </c>
      <c r="G157" s="3" t="s">
        <v>16</v>
      </c>
      <c r="H157" s="5">
        <v>672</v>
      </c>
      <c r="I157" s="5">
        <v>4032</v>
      </c>
      <c r="J157" s="3" t="s">
        <v>323</v>
      </c>
      <c r="K157" s="1" t="str">
        <f>LEFT(J157,5)</f>
        <v>hcl01</v>
      </c>
      <c r="L157" s="9" t="str">
        <f>MID(Table1[GL Code],7,5)</f>
        <v>jg220</v>
      </c>
      <c r="M157" s="1" t="str">
        <f>VLOOKUP(K157,'[1]Cost centres'!$A:$B,2,FALSE)</f>
        <v xml:space="preserve">Homeless </v>
      </c>
      <c r="N157" s="2" t="str">
        <f>VLOOKUP(L157,'[1]Detail codes'!$A:$B,2,FALSE)</f>
        <v>Payments for temporary accommodation</v>
      </c>
    </row>
    <row r="158" spans="1:14" hidden="1" x14ac:dyDescent="0.2">
      <c r="A158" s="3">
        <v>1125659</v>
      </c>
      <c r="B158" s="3" t="s">
        <v>352</v>
      </c>
      <c r="C158" s="12" t="s">
        <v>353</v>
      </c>
      <c r="D158" s="3" t="s">
        <v>354</v>
      </c>
      <c r="E158" s="4">
        <v>42848</v>
      </c>
      <c r="F158" s="5">
        <v>630</v>
      </c>
      <c r="G158" s="3" t="s">
        <v>16</v>
      </c>
      <c r="H158" s="5">
        <v>126</v>
      </c>
      <c r="I158" s="5">
        <v>756</v>
      </c>
      <c r="J158" s="3" t="s">
        <v>323</v>
      </c>
      <c r="K158" s="1" t="str">
        <f>LEFT(J158,5)</f>
        <v>hcl01</v>
      </c>
      <c r="L158" s="9" t="str">
        <f>MID(Table1[GL Code],7,5)</f>
        <v>jg220</v>
      </c>
      <c r="M158" s="1" t="str">
        <f>VLOOKUP(K158,'[1]Cost centres'!$A:$B,2,FALSE)</f>
        <v xml:space="preserve">Homeless </v>
      </c>
      <c r="N158" s="2" t="str">
        <f>VLOOKUP(L158,'[1]Detail codes'!$A:$B,2,FALSE)</f>
        <v>Payments for temporary accommodation</v>
      </c>
    </row>
    <row r="159" spans="1:14" hidden="1" x14ac:dyDescent="0.2">
      <c r="A159" s="3">
        <v>1125659</v>
      </c>
      <c r="B159" s="3" t="s">
        <v>352</v>
      </c>
      <c r="C159" s="12" t="s">
        <v>355</v>
      </c>
      <c r="D159" s="3" t="s">
        <v>356</v>
      </c>
      <c r="E159" s="4">
        <v>42855</v>
      </c>
      <c r="F159" s="5">
        <v>630</v>
      </c>
      <c r="G159" s="3" t="s">
        <v>16</v>
      </c>
      <c r="H159" s="5">
        <v>126</v>
      </c>
      <c r="I159" s="5">
        <v>756</v>
      </c>
      <c r="J159" s="3" t="s">
        <v>323</v>
      </c>
      <c r="K159" s="1" t="str">
        <f>LEFT(J159,5)</f>
        <v>hcl01</v>
      </c>
      <c r="L159" s="9" t="str">
        <f>MID(Table1[GL Code],7,5)</f>
        <v>jg220</v>
      </c>
      <c r="M159" s="1" t="str">
        <f>VLOOKUP(K159,'[1]Cost centres'!$A:$B,2,FALSE)</f>
        <v xml:space="preserve">Homeless </v>
      </c>
      <c r="N159" s="2" t="str">
        <f>VLOOKUP(L159,'[1]Detail codes'!$A:$B,2,FALSE)</f>
        <v>Payments for temporary accommodation</v>
      </c>
    </row>
    <row r="160" spans="1:14" hidden="1" x14ac:dyDescent="0.2">
      <c r="A160" s="3">
        <v>11033451</v>
      </c>
      <c r="B160" s="3" t="s">
        <v>560</v>
      </c>
      <c r="C160" s="12">
        <v>1132</v>
      </c>
      <c r="D160" s="3" t="s">
        <v>561</v>
      </c>
      <c r="E160" s="4">
        <v>42783</v>
      </c>
      <c r="F160" s="5">
        <v>574.5</v>
      </c>
      <c r="G160" s="3" t="s">
        <v>16</v>
      </c>
      <c r="H160" s="5">
        <v>114.9</v>
      </c>
      <c r="I160" s="5">
        <v>689.4</v>
      </c>
      <c r="J160" s="3" t="s">
        <v>562</v>
      </c>
      <c r="K160" s="1" t="str">
        <f>LEFT(J160,5)</f>
        <v>gms01</v>
      </c>
      <c r="L160" s="9" t="str">
        <f>MID(Table1[GL Code],7,5)</f>
        <v>da047</v>
      </c>
      <c r="M160" s="1" t="str">
        <f>VLOOKUP(K160,'[1]Cost centres'!$A:$B,2,FALSE)</f>
        <v>Grounds maintenance service</v>
      </c>
      <c r="N160" s="2" t="str">
        <f>VLOOKUP(L160,'[1]Detail codes'!$A:$B,2,FALSE)</f>
        <v>Purchase of plants</v>
      </c>
    </row>
    <row r="161" spans="1:14" hidden="1" x14ac:dyDescent="0.2">
      <c r="A161" s="3">
        <v>11002259</v>
      </c>
      <c r="B161" s="3" t="s">
        <v>1049</v>
      </c>
      <c r="C161" s="12">
        <v>28485</v>
      </c>
      <c r="D161" s="3" t="s">
        <v>1050</v>
      </c>
      <c r="E161" s="4">
        <v>42871</v>
      </c>
      <c r="F161" s="5">
        <v>600</v>
      </c>
      <c r="G161" s="3" t="s">
        <v>16</v>
      </c>
      <c r="H161" s="5">
        <v>120</v>
      </c>
      <c r="I161" s="5">
        <v>720</v>
      </c>
      <c r="J161" s="3" t="s">
        <v>1051</v>
      </c>
      <c r="K161" s="1" t="str">
        <f>LEFT(J161,5)</f>
        <v>cpk01</v>
      </c>
      <c r="L161" s="9" t="str">
        <f>MID(Table1[GL Code],7,5)</f>
        <v>da992</v>
      </c>
      <c r="M161" s="1" t="str">
        <f>VLOOKUP(K161,'[1]Cost centres'!$A:$B,2,FALSE)</f>
        <v>Epsom Surface Car Parks</v>
      </c>
      <c r="N161" s="2" t="str">
        <f>VLOOKUP(L161,'[1]Detail codes'!$A:$B,2,FALSE)</f>
        <v>In house grounds maintenance recharges</v>
      </c>
    </row>
    <row r="162" spans="1:14" hidden="1" x14ac:dyDescent="0.2">
      <c r="A162" s="3">
        <v>11002259</v>
      </c>
      <c r="B162" s="3" t="s">
        <v>1049</v>
      </c>
      <c r="C162" s="12">
        <v>28486</v>
      </c>
      <c r="D162" s="3" t="s">
        <v>1131</v>
      </c>
      <c r="E162" s="4">
        <v>42871</v>
      </c>
      <c r="F162" s="5">
        <v>4800</v>
      </c>
      <c r="G162" s="3" t="s">
        <v>16</v>
      </c>
      <c r="H162" s="5">
        <v>960</v>
      </c>
      <c r="I162" s="5">
        <v>5760</v>
      </c>
      <c r="J162" s="3" t="s">
        <v>1132</v>
      </c>
      <c r="K162" s="1" t="str">
        <f>LEFT(J162,5)</f>
        <v>plm02</v>
      </c>
      <c r="L162" s="9" t="str">
        <f>MID(Table1[GL Code],7,5)</f>
        <v>db002</v>
      </c>
      <c r="M162" s="1" t="str">
        <f>VLOOKUP(K162,'[1]Cost centres'!$A:$B,2,FALSE)</f>
        <v>Asset management plan backlog mnce</v>
      </c>
      <c r="N162" s="2" t="str">
        <f>VLOOKUP(L162,'[1]Detail codes'!$A:$B,2,FALSE)</f>
        <v>Building maintenance</v>
      </c>
    </row>
    <row r="163" spans="1:14" hidden="1" x14ac:dyDescent="0.2">
      <c r="A163" s="3">
        <v>11002259</v>
      </c>
      <c r="B163" s="3" t="s">
        <v>1049</v>
      </c>
      <c r="C163" s="12">
        <v>28487</v>
      </c>
      <c r="D163" s="3" t="s">
        <v>1133</v>
      </c>
      <c r="E163" s="4">
        <v>42871</v>
      </c>
      <c r="F163" s="5">
        <v>3600</v>
      </c>
      <c r="G163" s="3" t="s">
        <v>16</v>
      </c>
      <c r="H163" s="5">
        <v>720</v>
      </c>
      <c r="I163" s="5">
        <v>4320</v>
      </c>
      <c r="J163" s="3" t="s">
        <v>1132</v>
      </c>
      <c r="K163" s="1" t="str">
        <f>LEFT(J163,5)</f>
        <v>plm02</v>
      </c>
      <c r="L163" s="9" t="str">
        <f>MID(Table1[GL Code],7,5)</f>
        <v>db002</v>
      </c>
      <c r="M163" s="1" t="str">
        <f>VLOOKUP(K163,'[1]Cost centres'!$A:$B,2,FALSE)</f>
        <v>Asset management plan backlog mnce</v>
      </c>
      <c r="N163" s="2" t="str">
        <f>VLOOKUP(L163,'[1]Detail codes'!$A:$B,2,FALSE)</f>
        <v>Building maintenance</v>
      </c>
    </row>
    <row r="164" spans="1:14" hidden="1" x14ac:dyDescent="0.2">
      <c r="A164" s="3">
        <v>1126954</v>
      </c>
      <c r="B164" s="3" t="s">
        <v>563</v>
      </c>
      <c r="C164" s="12">
        <v>603401</v>
      </c>
      <c r="D164" s="3" t="s">
        <v>564</v>
      </c>
      <c r="E164" s="4">
        <v>42851</v>
      </c>
      <c r="F164" s="5">
        <v>1.72</v>
      </c>
      <c r="G164" s="3" t="s">
        <v>16</v>
      </c>
      <c r="H164" s="5">
        <v>0.34</v>
      </c>
      <c r="I164" s="5">
        <v>2.06</v>
      </c>
      <c r="J164" s="3" t="s">
        <v>236</v>
      </c>
      <c r="K164" s="1" t="str">
        <f>LEFT(J164,5)</f>
        <v>gms01</v>
      </c>
      <c r="L164" s="9" t="str">
        <f>MID(Table1[GL Code],7,5)</f>
        <v>ja002</v>
      </c>
      <c r="M164" s="1" t="str">
        <f>VLOOKUP(K164,'[1]Cost centres'!$A:$B,2,FALSE)</f>
        <v>Grounds maintenance service</v>
      </c>
      <c r="N164" s="2" t="str">
        <f>VLOOKUP(L164,'[1]Detail codes'!$A:$B,2,FALSE)</f>
        <v>OP. equipment &amp; tools : purchase</v>
      </c>
    </row>
    <row r="165" spans="1:14" hidden="1" x14ac:dyDescent="0.2">
      <c r="A165" s="3">
        <v>1126954</v>
      </c>
      <c r="B165" s="3" t="s">
        <v>563</v>
      </c>
      <c r="C165" s="12">
        <v>603481</v>
      </c>
      <c r="D165" s="3" t="s">
        <v>781</v>
      </c>
      <c r="E165" s="4">
        <v>42854</v>
      </c>
      <c r="F165" s="5">
        <v>831.65</v>
      </c>
      <c r="G165" s="3" t="s">
        <v>16</v>
      </c>
      <c r="H165" s="5">
        <v>166.32</v>
      </c>
      <c r="I165" s="5">
        <v>997.97</v>
      </c>
      <c r="J165" s="3" t="s">
        <v>782</v>
      </c>
      <c r="K165" s="1" t="str">
        <f>LEFT(J165,5)</f>
        <v>GMS01</v>
      </c>
      <c r="L165" s="9" t="str">
        <f>MID(Table1[GL Code],7,5)</f>
        <v>JA002</v>
      </c>
      <c r="M165" s="1" t="str">
        <f>VLOOKUP(K165,'[1]Cost centres'!$A:$B,2,FALSE)</f>
        <v>Grounds maintenance service</v>
      </c>
      <c r="N165" s="2" t="str">
        <f>VLOOKUP(L165,'[1]Detail codes'!$A:$B,2,FALSE)</f>
        <v>OP. equipment &amp; tools : purchase</v>
      </c>
    </row>
    <row r="166" spans="1:14" hidden="1" x14ac:dyDescent="0.2">
      <c r="A166" s="3">
        <v>1123149</v>
      </c>
      <c r="B166" s="3" t="s">
        <v>1283</v>
      </c>
      <c r="C166" s="12" t="s">
        <v>1284</v>
      </c>
      <c r="D166" s="3" t="s">
        <v>1285</v>
      </c>
      <c r="E166" s="4">
        <v>42793</v>
      </c>
      <c r="F166" s="5">
        <v>30.5</v>
      </c>
      <c r="G166" s="3" t="s">
        <v>16</v>
      </c>
      <c r="H166" s="5">
        <v>6.1</v>
      </c>
      <c r="I166" s="5">
        <v>36.6</v>
      </c>
      <c r="J166" s="3" t="s">
        <v>1286</v>
      </c>
      <c r="K166" s="1" t="str">
        <f>LEFT(J166,5)</f>
        <v>pub01</v>
      </c>
      <c r="L166" s="9" t="str">
        <f>MID(Table1[GL Code],7,5)</f>
        <v>jf012</v>
      </c>
      <c r="M166" s="1" t="str">
        <f>VLOOKUP(K166,'[1]Cost centres'!$A:$B,2,FALSE)</f>
        <v>Leisure publicity</v>
      </c>
      <c r="N166" s="2" t="str">
        <f>VLOOKUP(L166,'[1]Detail codes'!$A:$B,2,FALSE)</f>
        <v>Publicity</v>
      </c>
    </row>
    <row r="167" spans="1:14" hidden="1" x14ac:dyDescent="0.2">
      <c r="A167" s="3">
        <v>11130587</v>
      </c>
      <c r="B167" s="3" t="s">
        <v>1235</v>
      </c>
      <c r="C167" s="12" t="s">
        <v>1236</v>
      </c>
      <c r="D167" s="3" t="s">
        <v>1237</v>
      </c>
      <c r="E167" s="4">
        <v>42878</v>
      </c>
      <c r="F167" s="5">
        <v>650</v>
      </c>
      <c r="G167" s="3" t="s">
        <v>16</v>
      </c>
      <c r="H167" s="5">
        <v>130</v>
      </c>
      <c r="I167" s="5">
        <v>780</v>
      </c>
      <c r="J167" s="3" t="s">
        <v>1230</v>
      </c>
      <c r="K167" s="1" t="str">
        <f>LEFT(J167,5)</f>
        <v>Bhl01</v>
      </c>
      <c r="L167" s="9" t="str">
        <f>MID(Table1[GL Code],7,5)</f>
        <v>jk068</v>
      </c>
      <c r="M167" s="1" t="str">
        <f>VLOOKUP(K167,'[1]Cost centres'!$A:$B,2,FALSE)</f>
        <v>Bourne Hall</v>
      </c>
      <c r="N167" s="2" t="str">
        <f>VLOOKUP(L167,'[1]Detail codes'!$A:$B,2,FALSE)</f>
        <v>Herald of Spring expenses</v>
      </c>
    </row>
    <row r="168" spans="1:14" hidden="1" x14ac:dyDescent="0.2">
      <c r="A168" s="3">
        <v>1122824</v>
      </c>
      <c r="B168" s="3" t="s">
        <v>357</v>
      </c>
      <c r="C168" s="12">
        <v>51179</v>
      </c>
      <c r="D168" s="3" t="s">
        <v>358</v>
      </c>
      <c r="E168" s="4">
        <v>42859</v>
      </c>
      <c r="F168" s="5">
        <v>1845</v>
      </c>
      <c r="G168" s="3" t="s">
        <v>16</v>
      </c>
      <c r="H168" s="5">
        <v>369</v>
      </c>
      <c r="I168" s="5">
        <v>2214</v>
      </c>
      <c r="J168" s="3" t="s">
        <v>323</v>
      </c>
      <c r="K168" s="1" t="str">
        <f>LEFT(J168,5)</f>
        <v>hcl01</v>
      </c>
      <c r="L168" s="9" t="str">
        <f>MID(Table1[GL Code],7,5)</f>
        <v>jg220</v>
      </c>
      <c r="M168" s="1" t="str">
        <f>VLOOKUP(K168,'[1]Cost centres'!$A:$B,2,FALSE)</f>
        <v xml:space="preserve">Homeless </v>
      </c>
      <c r="N168" s="2" t="str">
        <f>VLOOKUP(L168,'[1]Detail codes'!$A:$B,2,FALSE)</f>
        <v>Payments for temporary accommodation</v>
      </c>
    </row>
    <row r="169" spans="1:14" hidden="1" x14ac:dyDescent="0.2">
      <c r="A169" s="3">
        <v>11087397</v>
      </c>
      <c r="B169" s="3" t="s">
        <v>783</v>
      </c>
      <c r="C169" s="12">
        <v>25538</v>
      </c>
      <c r="D169" s="3" t="s">
        <v>784</v>
      </c>
      <c r="E169" s="4">
        <v>42839</v>
      </c>
      <c r="F169" s="5">
        <v>7.11</v>
      </c>
      <c r="G169" s="3" t="s">
        <v>16</v>
      </c>
      <c r="H169" s="5">
        <v>1.42</v>
      </c>
      <c r="I169" s="5">
        <v>8.5299999999999994</v>
      </c>
      <c r="J169" s="3" t="s">
        <v>785</v>
      </c>
      <c r="K169" s="1" t="str">
        <f>LEFT(J169,5)</f>
        <v>80900</v>
      </c>
      <c r="L169" s="9" t="str">
        <f>MID(Table1[GL Code],7,5)</f>
        <v>GA012</v>
      </c>
      <c r="M169" s="1" t="str">
        <f>VLOOKUP(K169,'[1]Cost centres'!$A:$B,2,FALSE)</f>
        <v>Transport contract holding account</v>
      </c>
      <c r="N169" s="2" t="str">
        <f>VLOOKUP(L169,'[1]Detail codes'!$A:$B,2,FALSE)</f>
        <v>Spot hire of vehicles</v>
      </c>
    </row>
    <row r="170" spans="1:14" hidden="1" x14ac:dyDescent="0.2">
      <c r="A170" s="3">
        <v>11087397</v>
      </c>
      <c r="B170" s="3" t="s">
        <v>783</v>
      </c>
      <c r="C170" s="12">
        <v>25538</v>
      </c>
      <c r="D170" s="3" t="s">
        <v>784</v>
      </c>
      <c r="E170" s="4">
        <v>42839</v>
      </c>
      <c r="F170" s="5">
        <v>195.31</v>
      </c>
      <c r="G170" s="3" t="s">
        <v>16</v>
      </c>
      <c r="H170" s="5">
        <v>39.06</v>
      </c>
      <c r="I170" s="5">
        <v>234.37</v>
      </c>
      <c r="J170" s="3" t="s">
        <v>786</v>
      </c>
      <c r="K170" s="1" t="str">
        <f>LEFT(J170,5)</f>
        <v>80900</v>
      </c>
      <c r="L170" s="9" t="str">
        <f>MID(Table1[GL Code],7,5)</f>
        <v>ga012</v>
      </c>
      <c r="M170" s="1" t="str">
        <f>VLOOKUP(K170,'[1]Cost centres'!$A:$B,2,FALSE)</f>
        <v>Transport contract holding account</v>
      </c>
      <c r="N170" s="2" t="str">
        <f>VLOOKUP(L170,'[1]Detail codes'!$A:$B,2,FALSE)</f>
        <v>Spot hire of vehicles</v>
      </c>
    </row>
    <row r="171" spans="1:14" hidden="1" x14ac:dyDescent="0.2">
      <c r="A171" s="3">
        <v>11005751</v>
      </c>
      <c r="B171" s="3" t="s">
        <v>713</v>
      </c>
      <c r="C171" s="12">
        <v>300159879</v>
      </c>
      <c r="D171" s="3" t="s">
        <v>714</v>
      </c>
      <c r="E171" s="4">
        <v>42828</v>
      </c>
      <c r="F171" s="5">
        <v>727.65</v>
      </c>
      <c r="G171" s="3" t="s">
        <v>16</v>
      </c>
      <c r="H171" s="5">
        <v>145.53</v>
      </c>
      <c r="I171" s="5">
        <v>873.18</v>
      </c>
      <c r="J171" s="3" t="s">
        <v>715</v>
      </c>
      <c r="K171" s="1" t="str">
        <f>LEFT(J171,5)</f>
        <v>80900</v>
      </c>
      <c r="L171" s="9" t="str">
        <f>MID(Table1[GL Code],7,5)</f>
        <v>jh002</v>
      </c>
      <c r="M171" s="1" t="str">
        <f>VLOOKUP(K171,'[1]Cost centres'!$A:$B,2,FALSE)</f>
        <v>Transport contract holding account</v>
      </c>
      <c r="N171" s="2" t="str">
        <f>VLOOKUP(L171,'[1]Detail codes'!$A:$B,2,FALSE)</f>
        <v>Subscriptions to associations</v>
      </c>
    </row>
    <row r="172" spans="1:14" hidden="1" x14ac:dyDescent="0.2">
      <c r="A172" s="3">
        <v>11021366</v>
      </c>
      <c r="B172" s="3" t="s">
        <v>1370</v>
      </c>
      <c r="C172" s="12" t="s">
        <v>1371</v>
      </c>
      <c r="D172" s="3" t="s">
        <v>1372</v>
      </c>
      <c r="E172" s="4">
        <v>42832</v>
      </c>
      <c r="F172" s="5">
        <v>173</v>
      </c>
      <c r="G172" s="3" t="s">
        <v>16</v>
      </c>
      <c r="H172" s="5">
        <v>34.6</v>
      </c>
      <c r="I172" s="5">
        <v>207.6</v>
      </c>
      <c r="J172" s="3" t="s">
        <v>160</v>
      </c>
      <c r="K172" s="1" t="str">
        <f>LEFT(J172,5)</f>
        <v>ply03</v>
      </c>
      <c r="L172" s="9" t="str">
        <f>MID(Table1[GL Code],7,5)</f>
        <v>jb007</v>
      </c>
      <c r="M172" s="1" t="str">
        <f>VLOOKUP(K172,'[1]Cost centres'!$A:$B,2,FALSE)</f>
        <v>Playhouse other events</v>
      </c>
      <c r="N172" s="2" t="str">
        <f>VLOOKUP(L172,'[1]Detail codes'!$A:$B,2,FALSE)</f>
        <v>Bar provisions</v>
      </c>
    </row>
    <row r="173" spans="1:14" hidden="1" x14ac:dyDescent="0.2">
      <c r="A173" s="3">
        <v>11021366</v>
      </c>
      <c r="B173" s="3" t="s">
        <v>1370</v>
      </c>
      <c r="C173" s="12" t="s">
        <v>1373</v>
      </c>
      <c r="D173" s="3" t="s">
        <v>1374</v>
      </c>
      <c r="E173" s="4">
        <v>42832</v>
      </c>
      <c r="F173" s="5">
        <v>490.36</v>
      </c>
      <c r="G173" s="3" t="s">
        <v>16</v>
      </c>
      <c r="H173" s="5">
        <v>98.07</v>
      </c>
      <c r="I173" s="5">
        <v>588.42999999999995</v>
      </c>
      <c r="J173" s="3" t="s">
        <v>160</v>
      </c>
      <c r="K173" s="1" t="str">
        <f>LEFT(J173,5)</f>
        <v>ply03</v>
      </c>
      <c r="L173" s="9" t="str">
        <f>MID(Table1[GL Code],7,5)</f>
        <v>jb007</v>
      </c>
      <c r="M173" s="1" t="str">
        <f>VLOOKUP(K173,'[1]Cost centres'!$A:$B,2,FALSE)</f>
        <v>Playhouse other events</v>
      </c>
      <c r="N173" s="2" t="str">
        <f>VLOOKUP(L173,'[1]Detail codes'!$A:$B,2,FALSE)</f>
        <v>Bar provisions</v>
      </c>
    </row>
    <row r="174" spans="1:14" hidden="1" x14ac:dyDescent="0.2">
      <c r="A174" s="3">
        <v>11021366</v>
      </c>
      <c r="B174" s="3" t="s">
        <v>1370</v>
      </c>
      <c r="C174" s="12" t="s">
        <v>1375</v>
      </c>
      <c r="D174" s="3" t="s">
        <v>1376</v>
      </c>
      <c r="E174" s="4">
        <v>42850</v>
      </c>
      <c r="F174" s="5">
        <v>271.41000000000003</v>
      </c>
      <c r="G174" s="3" t="s">
        <v>16</v>
      </c>
      <c r="H174" s="5">
        <v>54.28</v>
      </c>
      <c r="I174" s="5">
        <v>325.69</v>
      </c>
      <c r="J174" s="3" t="s">
        <v>160</v>
      </c>
      <c r="K174" s="1" t="str">
        <f>LEFT(J174,5)</f>
        <v>ply03</v>
      </c>
      <c r="L174" s="9" t="str">
        <f>MID(Table1[GL Code],7,5)</f>
        <v>jb007</v>
      </c>
      <c r="M174" s="1" t="str">
        <f>VLOOKUP(K174,'[1]Cost centres'!$A:$B,2,FALSE)</f>
        <v>Playhouse other events</v>
      </c>
      <c r="N174" s="2" t="str">
        <f>VLOOKUP(L174,'[1]Detail codes'!$A:$B,2,FALSE)</f>
        <v>Bar provisions</v>
      </c>
    </row>
    <row r="175" spans="1:14" hidden="1" x14ac:dyDescent="0.2">
      <c r="A175" s="3">
        <v>11021366</v>
      </c>
      <c r="B175" s="3" t="s">
        <v>1370</v>
      </c>
      <c r="C175" s="12" t="s">
        <v>1377</v>
      </c>
      <c r="D175" s="3" t="s">
        <v>1378</v>
      </c>
      <c r="E175" s="4">
        <v>42857</v>
      </c>
      <c r="F175" s="5">
        <v>327.66000000000003</v>
      </c>
      <c r="G175" s="3" t="s">
        <v>16</v>
      </c>
      <c r="H175" s="5">
        <v>65.53</v>
      </c>
      <c r="I175" s="5">
        <v>393.19</v>
      </c>
      <c r="J175" s="3" t="s">
        <v>160</v>
      </c>
      <c r="K175" s="1" t="str">
        <f>LEFT(J175,5)</f>
        <v>ply03</v>
      </c>
      <c r="L175" s="9" t="str">
        <f>MID(Table1[GL Code],7,5)</f>
        <v>jb007</v>
      </c>
      <c r="M175" s="1" t="str">
        <f>VLOOKUP(K175,'[1]Cost centres'!$A:$B,2,FALSE)</f>
        <v>Playhouse other events</v>
      </c>
      <c r="N175" s="2" t="str">
        <f>VLOOKUP(L175,'[1]Detail codes'!$A:$B,2,FALSE)</f>
        <v>Bar provisions</v>
      </c>
    </row>
    <row r="176" spans="1:14" hidden="1" x14ac:dyDescent="0.2">
      <c r="A176" s="3">
        <v>11021366</v>
      </c>
      <c r="B176" s="3" t="s">
        <v>1370</v>
      </c>
      <c r="C176" s="12" t="s">
        <v>1379</v>
      </c>
      <c r="D176" s="3" t="s">
        <v>1380</v>
      </c>
      <c r="E176" s="4">
        <v>42864</v>
      </c>
      <c r="F176" s="5">
        <v>852.51</v>
      </c>
      <c r="G176" s="3" t="s">
        <v>16</v>
      </c>
      <c r="H176" s="5">
        <v>170.5</v>
      </c>
      <c r="I176" s="5">
        <v>1023.01</v>
      </c>
      <c r="J176" s="3" t="s">
        <v>1381</v>
      </c>
      <c r="K176" s="1" t="str">
        <f>LEFT(J176,5)</f>
        <v>PLY03</v>
      </c>
      <c r="L176" s="9" t="str">
        <f>MID(Table1[GL Code],7,5)</f>
        <v>JB007</v>
      </c>
      <c r="M176" s="1" t="str">
        <f>VLOOKUP(K176,'[1]Cost centres'!$A:$B,2,FALSE)</f>
        <v>Playhouse other events</v>
      </c>
      <c r="N176" s="2" t="str">
        <f>VLOOKUP(L176,'[1]Detail codes'!$A:$B,2,FALSE)</f>
        <v>Bar provisions</v>
      </c>
    </row>
    <row r="177" spans="1:14" hidden="1" x14ac:dyDescent="0.2">
      <c r="A177" s="3">
        <v>11061452</v>
      </c>
      <c r="B177" s="3" t="s">
        <v>1238</v>
      </c>
      <c r="C177" s="14">
        <v>42852</v>
      </c>
      <c r="D177" s="3" t="s">
        <v>1239</v>
      </c>
      <c r="E177" s="4">
        <v>42852</v>
      </c>
      <c r="F177" s="5">
        <v>200</v>
      </c>
      <c r="G177" s="3" t="s">
        <v>21</v>
      </c>
      <c r="H177" s="5">
        <v>0</v>
      </c>
      <c r="I177" s="5">
        <v>200</v>
      </c>
      <c r="J177" s="3" t="s">
        <v>1230</v>
      </c>
      <c r="K177" s="1" t="str">
        <f>LEFT(J177,5)</f>
        <v>Bhl01</v>
      </c>
      <c r="L177" s="9" t="str">
        <f>MID(Table1[GL Code],7,5)</f>
        <v>jk068</v>
      </c>
      <c r="M177" s="1" t="str">
        <f>VLOOKUP(K177,'[1]Cost centres'!$A:$B,2,FALSE)</f>
        <v>Bourne Hall</v>
      </c>
      <c r="N177" s="2" t="str">
        <f>VLOOKUP(L177,'[1]Detail codes'!$A:$B,2,FALSE)</f>
        <v>Herald of Spring expenses</v>
      </c>
    </row>
    <row r="178" spans="1:14" hidden="1" x14ac:dyDescent="0.2">
      <c r="A178" s="3">
        <v>1125213</v>
      </c>
      <c r="B178" s="3" t="s">
        <v>57</v>
      </c>
      <c r="C178" s="12">
        <v>41</v>
      </c>
      <c r="D178" s="3" t="s">
        <v>58</v>
      </c>
      <c r="E178" s="4">
        <v>42851</v>
      </c>
      <c r="F178" s="5">
        <v>45</v>
      </c>
      <c r="G178" s="3" t="s">
        <v>21</v>
      </c>
      <c r="H178" s="5">
        <v>0</v>
      </c>
      <c r="I178" s="5">
        <v>45</v>
      </c>
      <c r="J178" s="3" t="s">
        <v>59</v>
      </c>
      <c r="K178" s="1" t="str">
        <f>LEFT(J178,5)</f>
        <v>sld04</v>
      </c>
      <c r="L178" s="9" t="str">
        <f>MID(Table1[GL Code],7,5)</f>
        <v>je061</v>
      </c>
      <c r="M178" s="1" t="str">
        <f>VLOOKUP(K178,'[1]Cost centres'!$A:$B,2,FALSE)</f>
        <v>Community Football Coach Project</v>
      </c>
      <c r="N178" s="2" t="str">
        <f>VLOOKUP(L178,'[1]Detail codes'!$A:$B,2,FALSE)</f>
        <v>Events &amp; Initiatives</v>
      </c>
    </row>
    <row r="179" spans="1:14" hidden="1" x14ac:dyDescent="0.2">
      <c r="A179" s="3">
        <v>1121064</v>
      </c>
      <c r="B179" s="3" t="s">
        <v>14</v>
      </c>
      <c r="C179" s="12">
        <v>2779</v>
      </c>
      <c r="D179" s="3" t="s">
        <v>15</v>
      </c>
      <c r="E179" s="4">
        <v>42866</v>
      </c>
      <c r="F179" s="5">
        <v>45.5</v>
      </c>
      <c r="G179" s="3" t="s">
        <v>16</v>
      </c>
      <c r="H179" s="5">
        <v>9.1</v>
      </c>
      <c r="I179" s="5">
        <v>54.6</v>
      </c>
      <c r="J179" s="3" t="s">
        <v>17</v>
      </c>
      <c r="K179" s="1" t="str">
        <f>LEFT(J179,5)</f>
        <v>cdc01</v>
      </c>
      <c r="L179" s="9" t="str">
        <f>MID(Table1[GL Code],7,5)</f>
        <v>jg085</v>
      </c>
      <c r="M179" s="1" t="str">
        <f>VLOOKUP(K179,'[1]Cost centres'!$A:$B,2,FALSE)</f>
        <v>Chief Executive group</v>
      </c>
      <c r="N179" s="2" t="str">
        <f>VLOOKUP(L179,'[1]Detail codes'!$A:$B,2,FALSE)</f>
        <v>Meeting refreshments</v>
      </c>
    </row>
    <row r="180" spans="1:14" hidden="1" x14ac:dyDescent="0.2">
      <c r="A180" s="3">
        <v>1121064</v>
      </c>
      <c r="B180" s="3" t="s">
        <v>14</v>
      </c>
      <c r="C180" s="12">
        <v>2768</v>
      </c>
      <c r="D180" s="3" t="s">
        <v>28</v>
      </c>
      <c r="E180" s="4">
        <v>42851</v>
      </c>
      <c r="F180" s="5">
        <v>96</v>
      </c>
      <c r="G180" s="3" t="s">
        <v>16</v>
      </c>
      <c r="H180" s="5">
        <v>19.2</v>
      </c>
      <c r="I180" s="5">
        <v>115.2</v>
      </c>
      <c r="J180" s="3" t="s">
        <v>29</v>
      </c>
      <c r="K180" s="1" t="str">
        <f>LEFT(J180,5)</f>
        <v>cdc01</v>
      </c>
      <c r="L180" s="9" t="str">
        <f>MID(Table1[GL Code],7,5)</f>
        <v>jg003</v>
      </c>
      <c r="M180" s="1" t="str">
        <f>VLOOKUP(K180,'[1]Cost centres'!$A:$B,2,FALSE)</f>
        <v>Chief Executive group</v>
      </c>
      <c r="N180" s="2" t="str">
        <f>VLOOKUP(L180,'[1]Detail codes'!$A:$B,2,FALSE)</f>
        <v>Conferences courses and seminars</v>
      </c>
    </row>
    <row r="181" spans="1:14" hidden="1" x14ac:dyDescent="0.2">
      <c r="A181" s="3">
        <v>1122312</v>
      </c>
      <c r="B181" s="3" t="s">
        <v>1159</v>
      </c>
      <c r="C181" s="12" t="s">
        <v>1160</v>
      </c>
      <c r="D181" s="3" t="s">
        <v>1161</v>
      </c>
      <c r="E181" s="4">
        <v>42853</v>
      </c>
      <c r="F181" s="5">
        <v>421.44</v>
      </c>
      <c r="G181" s="3" t="s">
        <v>16</v>
      </c>
      <c r="H181" s="5">
        <v>84.28</v>
      </c>
      <c r="I181" s="5">
        <v>505.72</v>
      </c>
      <c r="J181" s="3" t="s">
        <v>1162</v>
      </c>
      <c r="K181" s="1" t="str">
        <f>LEFT(J181,5)</f>
        <v>Cty01</v>
      </c>
      <c r="L181" s="9" t="str">
        <f>MID(Table1[GL Code],7,5)</f>
        <v>da034</v>
      </c>
      <c r="M181" s="1" t="str">
        <f>VLOOKUP(K181,'[1]Cost centres'!$A:$B,2,FALSE)</f>
        <v>Cemetery</v>
      </c>
      <c r="N181" s="2" t="str">
        <f>VLOOKUP(L181,'[1]Detail codes'!$A:$B,2,FALSE)</f>
        <v>Excavation of graves</v>
      </c>
    </row>
    <row r="182" spans="1:14" hidden="1" x14ac:dyDescent="0.2">
      <c r="A182" s="3">
        <v>1122312</v>
      </c>
      <c r="B182" s="3" t="s">
        <v>1159</v>
      </c>
      <c r="C182" s="12" t="s">
        <v>1160</v>
      </c>
      <c r="D182" s="3" t="s">
        <v>1161</v>
      </c>
      <c r="E182" s="4">
        <v>42853</v>
      </c>
      <c r="F182" s="5">
        <v>51.41</v>
      </c>
      <c r="G182" s="3" t="s">
        <v>16</v>
      </c>
      <c r="H182" s="5">
        <v>10.28</v>
      </c>
      <c r="I182" s="5">
        <v>61.69</v>
      </c>
      <c r="J182" s="3" t="s">
        <v>1162</v>
      </c>
      <c r="K182" s="1" t="str">
        <f>LEFT(J182,5)</f>
        <v>Cty01</v>
      </c>
      <c r="L182" s="9" t="str">
        <f>MID(Table1[GL Code],7,5)</f>
        <v>da034</v>
      </c>
      <c r="M182" s="1" t="str">
        <f>VLOOKUP(K182,'[1]Cost centres'!$A:$B,2,FALSE)</f>
        <v>Cemetery</v>
      </c>
      <c r="N182" s="2" t="str">
        <f>VLOOKUP(L182,'[1]Detail codes'!$A:$B,2,FALSE)</f>
        <v>Excavation of graves</v>
      </c>
    </row>
    <row r="183" spans="1:14" hidden="1" x14ac:dyDescent="0.2">
      <c r="A183" s="3">
        <v>1122312</v>
      </c>
      <c r="B183" s="3" t="s">
        <v>1159</v>
      </c>
      <c r="C183" s="12" t="s">
        <v>1160</v>
      </c>
      <c r="D183" s="3" t="s">
        <v>1161</v>
      </c>
      <c r="E183" s="4">
        <v>42853</v>
      </c>
      <c r="F183" s="5">
        <v>252.45</v>
      </c>
      <c r="G183" s="3" t="s">
        <v>16</v>
      </c>
      <c r="H183" s="5">
        <v>50.49</v>
      </c>
      <c r="I183" s="5">
        <v>302.94</v>
      </c>
      <c r="J183" s="3" t="s">
        <v>1162</v>
      </c>
      <c r="K183" s="1" t="str">
        <f>LEFT(J183,5)</f>
        <v>Cty01</v>
      </c>
      <c r="L183" s="9" t="str">
        <f>MID(Table1[GL Code],7,5)</f>
        <v>da034</v>
      </c>
      <c r="M183" s="1" t="str">
        <f>VLOOKUP(K183,'[1]Cost centres'!$A:$B,2,FALSE)</f>
        <v>Cemetery</v>
      </c>
      <c r="N183" s="2" t="str">
        <f>VLOOKUP(L183,'[1]Detail codes'!$A:$B,2,FALSE)</f>
        <v>Excavation of graves</v>
      </c>
    </row>
    <row r="184" spans="1:14" hidden="1" x14ac:dyDescent="0.2">
      <c r="A184" s="3">
        <v>1122312</v>
      </c>
      <c r="B184" s="3" t="s">
        <v>1159</v>
      </c>
      <c r="C184" s="12" t="s">
        <v>1160</v>
      </c>
      <c r="D184" s="3" t="s">
        <v>1161</v>
      </c>
      <c r="E184" s="4">
        <v>42853</v>
      </c>
      <c r="F184" s="5">
        <v>252.45</v>
      </c>
      <c r="G184" s="3" t="s">
        <v>16</v>
      </c>
      <c r="H184" s="5">
        <v>50.49</v>
      </c>
      <c r="I184" s="5">
        <v>302.94</v>
      </c>
      <c r="J184" s="3" t="s">
        <v>1162</v>
      </c>
      <c r="K184" s="1" t="str">
        <f>LEFT(J184,5)</f>
        <v>Cty01</v>
      </c>
      <c r="L184" s="9" t="str">
        <f>MID(Table1[GL Code],7,5)</f>
        <v>da034</v>
      </c>
      <c r="M184" s="1" t="str">
        <f>VLOOKUP(K184,'[1]Cost centres'!$A:$B,2,FALSE)</f>
        <v>Cemetery</v>
      </c>
      <c r="N184" s="2" t="str">
        <f>VLOOKUP(L184,'[1]Detail codes'!$A:$B,2,FALSE)</f>
        <v>Excavation of graves</v>
      </c>
    </row>
    <row r="185" spans="1:14" hidden="1" x14ac:dyDescent="0.2">
      <c r="A185" s="3">
        <v>1122312</v>
      </c>
      <c r="B185" s="3" t="s">
        <v>1159</v>
      </c>
      <c r="C185" s="12" t="s">
        <v>1160</v>
      </c>
      <c r="D185" s="3" t="s">
        <v>1161</v>
      </c>
      <c r="E185" s="4">
        <v>42853</v>
      </c>
      <c r="F185" s="5">
        <v>421.43</v>
      </c>
      <c r="G185" s="3" t="s">
        <v>16</v>
      </c>
      <c r="H185" s="5">
        <v>84.29</v>
      </c>
      <c r="I185" s="5">
        <v>505.72</v>
      </c>
      <c r="J185" s="3" t="s">
        <v>1162</v>
      </c>
      <c r="K185" s="1" t="str">
        <f>LEFT(J185,5)</f>
        <v>Cty01</v>
      </c>
      <c r="L185" s="9" t="str">
        <f>MID(Table1[GL Code],7,5)</f>
        <v>da034</v>
      </c>
      <c r="M185" s="1" t="str">
        <f>VLOOKUP(K185,'[1]Cost centres'!$A:$B,2,FALSE)</f>
        <v>Cemetery</v>
      </c>
      <c r="N185" s="2" t="str">
        <f>VLOOKUP(L185,'[1]Detail codes'!$A:$B,2,FALSE)</f>
        <v>Excavation of graves</v>
      </c>
    </row>
    <row r="186" spans="1:14" hidden="1" x14ac:dyDescent="0.2">
      <c r="A186" s="3">
        <v>1122312</v>
      </c>
      <c r="B186" s="3" t="s">
        <v>1159</v>
      </c>
      <c r="C186" s="12" t="s">
        <v>1160</v>
      </c>
      <c r="D186" s="3" t="s">
        <v>1161</v>
      </c>
      <c r="E186" s="4">
        <v>42853</v>
      </c>
      <c r="F186" s="5">
        <v>252.45</v>
      </c>
      <c r="G186" s="3" t="s">
        <v>16</v>
      </c>
      <c r="H186" s="5">
        <v>50.49</v>
      </c>
      <c r="I186" s="5">
        <v>302.94</v>
      </c>
      <c r="J186" s="3" t="s">
        <v>1162</v>
      </c>
      <c r="K186" s="1" t="str">
        <f>LEFT(J186,5)</f>
        <v>Cty01</v>
      </c>
      <c r="L186" s="9" t="str">
        <f>MID(Table1[GL Code],7,5)</f>
        <v>da034</v>
      </c>
      <c r="M186" s="1" t="str">
        <f>VLOOKUP(K186,'[1]Cost centres'!$A:$B,2,FALSE)</f>
        <v>Cemetery</v>
      </c>
      <c r="N186" s="2" t="str">
        <f>VLOOKUP(L186,'[1]Detail codes'!$A:$B,2,FALSE)</f>
        <v>Excavation of graves</v>
      </c>
    </row>
    <row r="187" spans="1:14" hidden="1" x14ac:dyDescent="0.2">
      <c r="A187" s="3">
        <v>1122312</v>
      </c>
      <c r="B187" s="3" t="s">
        <v>1159</v>
      </c>
      <c r="C187" s="12" t="s">
        <v>1160</v>
      </c>
      <c r="D187" s="3" t="s">
        <v>1161</v>
      </c>
      <c r="E187" s="4">
        <v>42853</v>
      </c>
      <c r="F187" s="5">
        <v>421.43</v>
      </c>
      <c r="G187" s="3" t="s">
        <v>16</v>
      </c>
      <c r="H187" s="5">
        <v>84.29</v>
      </c>
      <c r="I187" s="5">
        <v>505.72</v>
      </c>
      <c r="J187" s="3" t="s">
        <v>1162</v>
      </c>
      <c r="K187" s="1" t="str">
        <f>LEFT(J187,5)</f>
        <v>Cty01</v>
      </c>
      <c r="L187" s="9" t="str">
        <f>MID(Table1[GL Code],7,5)</f>
        <v>da034</v>
      </c>
      <c r="M187" s="1" t="str">
        <f>VLOOKUP(K187,'[1]Cost centres'!$A:$B,2,FALSE)</f>
        <v>Cemetery</v>
      </c>
      <c r="N187" s="2" t="str">
        <f>VLOOKUP(L187,'[1]Detail codes'!$A:$B,2,FALSE)</f>
        <v>Excavation of graves</v>
      </c>
    </row>
    <row r="188" spans="1:14" hidden="1" x14ac:dyDescent="0.2">
      <c r="A188" s="3">
        <v>1122312</v>
      </c>
      <c r="B188" s="3" t="s">
        <v>1159</v>
      </c>
      <c r="C188" s="12" t="s">
        <v>1160</v>
      </c>
      <c r="D188" s="3" t="s">
        <v>1161</v>
      </c>
      <c r="E188" s="4">
        <v>42853</v>
      </c>
      <c r="F188" s="5">
        <v>4021.46</v>
      </c>
      <c r="G188" s="3" t="s">
        <v>16</v>
      </c>
      <c r="H188" s="5">
        <v>804.29</v>
      </c>
      <c r="I188" s="5">
        <v>4825.75</v>
      </c>
      <c r="J188" s="3" t="s">
        <v>1163</v>
      </c>
      <c r="K188" s="1" t="str">
        <f>LEFT(J188,5)</f>
        <v>Cty01</v>
      </c>
      <c r="L188" s="9" t="str">
        <f>MID(Table1[GL Code],7,5)</f>
        <v>da001</v>
      </c>
      <c r="M188" s="1" t="str">
        <f>VLOOKUP(K188,'[1]Cost centres'!$A:$B,2,FALSE)</f>
        <v>Cemetery</v>
      </c>
      <c r="N188" s="2" t="str">
        <f>VLOOKUP(L188,'[1]Detail codes'!$A:$B,2,FALSE)</f>
        <v>Maintenance of grounds</v>
      </c>
    </row>
    <row r="189" spans="1:14" hidden="1" x14ac:dyDescent="0.2">
      <c r="A189" s="3">
        <v>1122312</v>
      </c>
      <c r="B189" s="3" t="s">
        <v>1159</v>
      </c>
      <c r="C189" s="12" t="s">
        <v>1160</v>
      </c>
      <c r="D189" s="3" t="s">
        <v>1161</v>
      </c>
      <c r="E189" s="4">
        <v>42853</v>
      </c>
      <c r="F189" s="5">
        <v>1477.98</v>
      </c>
      <c r="G189" s="3" t="s">
        <v>16</v>
      </c>
      <c r="H189" s="5">
        <v>295.60000000000002</v>
      </c>
      <c r="I189" s="5">
        <v>1773.58</v>
      </c>
      <c r="J189" s="3" t="s">
        <v>1164</v>
      </c>
      <c r="K189" s="1" t="str">
        <f>LEFT(J189,5)</f>
        <v>Chy01</v>
      </c>
      <c r="L189" s="9" t="str">
        <f>MID(Table1[GL Code],7,5)</f>
        <v>da001</v>
      </c>
      <c r="M189" s="1" t="str">
        <f>VLOOKUP(K189,'[1]Cost centres'!$A:$B,2,FALSE)</f>
        <v>Closed Churchyards</v>
      </c>
      <c r="N189" s="2" t="str">
        <f>VLOOKUP(L189,'[1]Detail codes'!$A:$B,2,FALSE)</f>
        <v>Maintenance of grounds</v>
      </c>
    </row>
    <row r="190" spans="1:14" hidden="1" x14ac:dyDescent="0.2">
      <c r="A190" s="3">
        <v>1122312</v>
      </c>
      <c r="B190" s="3" t="s">
        <v>1159</v>
      </c>
      <c r="C190" s="12" t="s">
        <v>1160</v>
      </c>
      <c r="D190" s="3" t="s">
        <v>1161</v>
      </c>
      <c r="E190" s="4">
        <v>42853</v>
      </c>
      <c r="F190" s="5">
        <v>421.43</v>
      </c>
      <c r="G190" s="3" t="s">
        <v>16</v>
      </c>
      <c r="H190" s="5">
        <v>84.29</v>
      </c>
      <c r="I190" s="5">
        <v>505.72</v>
      </c>
      <c r="J190" s="3" t="s">
        <v>1162</v>
      </c>
      <c r="K190" s="1" t="str">
        <f>LEFT(J190,5)</f>
        <v>Cty01</v>
      </c>
      <c r="L190" s="9" t="str">
        <f>MID(Table1[GL Code],7,5)</f>
        <v>da034</v>
      </c>
      <c r="M190" s="1" t="str">
        <f>VLOOKUP(K190,'[1]Cost centres'!$A:$B,2,FALSE)</f>
        <v>Cemetery</v>
      </c>
      <c r="N190" s="2" t="str">
        <f>VLOOKUP(L190,'[1]Detail codes'!$A:$B,2,FALSE)</f>
        <v>Excavation of graves</v>
      </c>
    </row>
    <row r="191" spans="1:14" hidden="1" x14ac:dyDescent="0.2">
      <c r="A191" s="3">
        <v>11057835</v>
      </c>
      <c r="B191" s="3" t="s">
        <v>503</v>
      </c>
      <c r="C191" s="12" t="s">
        <v>493</v>
      </c>
      <c r="D191" s="3" t="s">
        <v>504</v>
      </c>
      <c r="E191" s="4">
        <v>42870</v>
      </c>
      <c r="F191" s="5">
        <v>200</v>
      </c>
      <c r="G191" s="3" t="s">
        <v>21</v>
      </c>
      <c r="H191" s="5">
        <v>0</v>
      </c>
      <c r="I191" s="5">
        <v>200</v>
      </c>
      <c r="J191" s="3" t="s">
        <v>499</v>
      </c>
      <c r="K191" s="1" t="str">
        <f>LEFT(J191,5)</f>
        <v>ele03</v>
      </c>
      <c r="L191" s="9" t="str">
        <f>MID(Table1[GL Code],7,5)</f>
        <v>dc011</v>
      </c>
      <c r="M191" s="1" t="str">
        <f>VLOOKUP(K191,'[1]Cost centres'!$A:$B,2,FALSE)</f>
        <v>County Elections</v>
      </c>
      <c r="N191" s="2" t="str">
        <f>VLOOKUP(L191,'[1]Detail codes'!$A:$B,2,FALSE)</f>
        <v>Hall hire</v>
      </c>
    </row>
    <row r="192" spans="1:14" hidden="1" x14ac:dyDescent="0.2">
      <c r="A192" s="3">
        <v>11006828</v>
      </c>
      <c r="B192" s="3" t="s">
        <v>1215</v>
      </c>
      <c r="C192" s="12">
        <v>3964390</v>
      </c>
      <c r="D192" s="3" t="s">
        <v>1216</v>
      </c>
      <c r="E192" s="4">
        <v>42844</v>
      </c>
      <c r="F192" s="5">
        <v>3</v>
      </c>
      <c r="G192" s="3" t="s">
        <v>21</v>
      </c>
      <c r="H192" s="5">
        <v>0</v>
      </c>
      <c r="I192" s="5">
        <v>3</v>
      </c>
      <c r="J192" s="3" t="s">
        <v>1217</v>
      </c>
      <c r="K192" s="1" t="str">
        <f>LEFT(J192,5)</f>
        <v>ctc01</v>
      </c>
      <c r="L192" s="9" t="str">
        <f>MID(Table1[GL Code],7,5)</f>
        <v>je019</v>
      </c>
      <c r="M192" s="1" t="str">
        <f>VLOOKUP(K192,'[1]Cost centres'!$A:$B,2,FALSE)</f>
        <v>Council Tax Collection</v>
      </c>
      <c r="N192" s="2" t="str">
        <f>VLOOKUP(L192,'[1]Detail codes'!$A:$B,2,FALSE)</f>
        <v>Enquiry agents fees</v>
      </c>
    </row>
    <row r="193" spans="1:14" hidden="1" x14ac:dyDescent="0.2">
      <c r="A193" s="3">
        <v>11006828</v>
      </c>
      <c r="B193" s="3" t="s">
        <v>1215</v>
      </c>
      <c r="C193" s="12">
        <v>3964390</v>
      </c>
      <c r="D193" s="3" t="s">
        <v>1218</v>
      </c>
      <c r="E193" s="4">
        <v>42836</v>
      </c>
      <c r="F193" s="5">
        <v>3</v>
      </c>
      <c r="G193" s="3" t="s">
        <v>21</v>
      </c>
      <c r="H193" s="5">
        <v>0</v>
      </c>
      <c r="I193" s="5">
        <v>3</v>
      </c>
      <c r="J193" s="3" t="s">
        <v>1217</v>
      </c>
      <c r="K193" s="1" t="str">
        <f>LEFT(J193,5)</f>
        <v>ctc01</v>
      </c>
      <c r="L193" s="9" t="str">
        <f>MID(Table1[GL Code],7,5)</f>
        <v>je019</v>
      </c>
      <c r="M193" s="1" t="str">
        <f>VLOOKUP(K193,'[1]Cost centres'!$A:$B,2,FALSE)</f>
        <v>Council Tax Collection</v>
      </c>
      <c r="N193" s="2" t="str">
        <f>VLOOKUP(L193,'[1]Detail codes'!$A:$B,2,FALSE)</f>
        <v>Enquiry agents fees</v>
      </c>
    </row>
    <row r="194" spans="1:14" hidden="1" x14ac:dyDescent="0.2">
      <c r="A194" s="3">
        <v>1127273</v>
      </c>
      <c r="B194" s="3" t="s">
        <v>1382</v>
      </c>
      <c r="C194" s="12">
        <v>372</v>
      </c>
      <c r="D194" s="3" t="s">
        <v>1383</v>
      </c>
      <c r="E194" s="4">
        <v>42852</v>
      </c>
      <c r="F194" s="5">
        <v>120</v>
      </c>
      <c r="G194" s="3" t="s">
        <v>16</v>
      </c>
      <c r="H194" s="5">
        <v>24</v>
      </c>
      <c r="I194" s="5">
        <v>144</v>
      </c>
      <c r="J194" s="3" t="s">
        <v>160</v>
      </c>
      <c r="K194" s="1" t="str">
        <f>LEFT(J194,5)</f>
        <v>ply03</v>
      </c>
      <c r="L194" s="9" t="str">
        <f>MID(Table1[GL Code],7,5)</f>
        <v>jb007</v>
      </c>
      <c r="M194" s="1" t="str">
        <f>VLOOKUP(K194,'[1]Cost centres'!$A:$B,2,FALSE)</f>
        <v>Playhouse other events</v>
      </c>
      <c r="N194" s="2" t="str">
        <f>VLOOKUP(L194,'[1]Detail codes'!$A:$B,2,FALSE)</f>
        <v>Bar provisions</v>
      </c>
    </row>
    <row r="195" spans="1:14" hidden="1" x14ac:dyDescent="0.2">
      <c r="A195" s="3">
        <v>1126053</v>
      </c>
      <c r="B195" s="3" t="s">
        <v>359</v>
      </c>
      <c r="C195" s="12" t="s">
        <v>360</v>
      </c>
      <c r="D195" s="3" t="s">
        <v>361</v>
      </c>
      <c r="E195" s="4">
        <v>42857</v>
      </c>
      <c r="F195" s="5">
        <v>16425</v>
      </c>
      <c r="G195" s="3" t="s">
        <v>21</v>
      </c>
      <c r="H195" s="5">
        <v>0</v>
      </c>
      <c r="I195" s="5">
        <v>16425</v>
      </c>
      <c r="J195" s="3" t="s">
        <v>323</v>
      </c>
      <c r="K195" s="1" t="str">
        <f>LEFT(J195,5)</f>
        <v>hcl01</v>
      </c>
      <c r="L195" s="9" t="str">
        <f>MID(Table1[GL Code],7,5)</f>
        <v>jg220</v>
      </c>
      <c r="M195" s="1" t="str">
        <f>VLOOKUP(K195,'[1]Cost centres'!$A:$B,2,FALSE)</f>
        <v xml:space="preserve">Homeless </v>
      </c>
      <c r="N195" s="2" t="str">
        <f>VLOOKUP(L195,'[1]Detail codes'!$A:$B,2,FALSE)</f>
        <v>Payments for temporary accommodation</v>
      </c>
    </row>
    <row r="196" spans="1:14" hidden="1" x14ac:dyDescent="0.2">
      <c r="A196" s="3">
        <v>1122408</v>
      </c>
      <c r="B196" s="3" t="s">
        <v>362</v>
      </c>
      <c r="C196" s="12" t="s">
        <v>363</v>
      </c>
      <c r="D196" s="3" t="s">
        <v>364</v>
      </c>
      <c r="E196" s="4">
        <v>42856</v>
      </c>
      <c r="F196" s="5">
        <v>4445</v>
      </c>
      <c r="G196" s="3" t="s">
        <v>21</v>
      </c>
      <c r="H196" s="5">
        <v>0</v>
      </c>
      <c r="I196" s="5">
        <v>4445</v>
      </c>
      <c r="J196" s="3" t="s">
        <v>323</v>
      </c>
      <c r="K196" s="1" t="str">
        <f>LEFT(J196,5)</f>
        <v>hcl01</v>
      </c>
      <c r="L196" s="9" t="str">
        <f>MID(Table1[GL Code],7,5)</f>
        <v>jg220</v>
      </c>
      <c r="M196" s="1" t="str">
        <f>VLOOKUP(K196,'[1]Cost centres'!$A:$B,2,FALSE)</f>
        <v xml:space="preserve">Homeless </v>
      </c>
      <c r="N196" s="2" t="str">
        <f>VLOOKUP(L196,'[1]Detail codes'!$A:$B,2,FALSE)</f>
        <v>Payments for temporary accommodation</v>
      </c>
    </row>
    <row r="197" spans="1:14" hidden="1" x14ac:dyDescent="0.2">
      <c r="A197" s="3">
        <v>1122408</v>
      </c>
      <c r="B197" s="3" t="s">
        <v>362</v>
      </c>
      <c r="C197" s="12" t="s">
        <v>365</v>
      </c>
      <c r="D197" s="3" t="s">
        <v>366</v>
      </c>
      <c r="E197" s="4">
        <v>42863</v>
      </c>
      <c r="F197" s="5">
        <v>4145</v>
      </c>
      <c r="G197" s="3" t="s">
        <v>21</v>
      </c>
      <c r="H197" s="5">
        <v>0</v>
      </c>
      <c r="I197" s="5">
        <v>4145</v>
      </c>
      <c r="J197" s="3" t="s">
        <v>323</v>
      </c>
      <c r="K197" s="1" t="str">
        <f>LEFT(J197,5)</f>
        <v>hcl01</v>
      </c>
      <c r="L197" s="9" t="str">
        <f>MID(Table1[GL Code],7,5)</f>
        <v>jg220</v>
      </c>
      <c r="M197" s="1" t="str">
        <f>VLOOKUP(K197,'[1]Cost centres'!$A:$B,2,FALSE)</f>
        <v xml:space="preserve">Homeless </v>
      </c>
      <c r="N197" s="2" t="str">
        <f>VLOOKUP(L197,'[1]Detail codes'!$A:$B,2,FALSE)</f>
        <v>Payments for temporary accommodation</v>
      </c>
    </row>
    <row r="198" spans="1:14" hidden="1" x14ac:dyDescent="0.2">
      <c r="A198" s="3">
        <v>1122408</v>
      </c>
      <c r="B198" s="3" t="s">
        <v>362</v>
      </c>
      <c r="C198" s="12" t="s">
        <v>367</v>
      </c>
      <c r="D198" s="3" t="s">
        <v>368</v>
      </c>
      <c r="E198" s="4">
        <v>42870</v>
      </c>
      <c r="F198" s="5">
        <v>1925</v>
      </c>
      <c r="G198" s="3" t="s">
        <v>21</v>
      </c>
      <c r="H198" s="5">
        <v>0</v>
      </c>
      <c r="I198" s="5">
        <v>1925</v>
      </c>
      <c r="J198" s="3" t="s">
        <v>323</v>
      </c>
      <c r="K198" s="1" t="str">
        <f>LEFT(J198,5)</f>
        <v>hcl01</v>
      </c>
      <c r="L198" s="9" t="str">
        <f>MID(Table1[GL Code],7,5)</f>
        <v>jg220</v>
      </c>
      <c r="M198" s="1" t="str">
        <f>VLOOKUP(K198,'[1]Cost centres'!$A:$B,2,FALSE)</f>
        <v xml:space="preserve">Homeless </v>
      </c>
      <c r="N198" s="2" t="str">
        <f>VLOOKUP(L198,'[1]Detail codes'!$A:$B,2,FALSE)</f>
        <v>Payments for temporary accommodation</v>
      </c>
    </row>
    <row r="199" spans="1:14" hidden="1" x14ac:dyDescent="0.2">
      <c r="A199" s="3">
        <v>1122408</v>
      </c>
      <c r="B199" s="3" t="s">
        <v>362</v>
      </c>
      <c r="C199" s="12" t="s">
        <v>369</v>
      </c>
      <c r="D199" s="3" t="s">
        <v>370</v>
      </c>
      <c r="E199" s="4">
        <v>42877</v>
      </c>
      <c r="F199" s="5">
        <v>1925</v>
      </c>
      <c r="G199" s="3" t="s">
        <v>21</v>
      </c>
      <c r="H199" s="5">
        <v>0</v>
      </c>
      <c r="I199" s="5">
        <v>1925</v>
      </c>
      <c r="J199" s="3" t="s">
        <v>323</v>
      </c>
      <c r="K199" s="1" t="str">
        <f>LEFT(J199,5)</f>
        <v>hcl01</v>
      </c>
      <c r="L199" s="9" t="str">
        <f>MID(Table1[GL Code],7,5)</f>
        <v>jg220</v>
      </c>
      <c r="M199" s="1" t="str">
        <f>VLOOKUP(K199,'[1]Cost centres'!$A:$B,2,FALSE)</f>
        <v xml:space="preserve">Homeless </v>
      </c>
      <c r="N199" s="2" t="str">
        <f>VLOOKUP(L199,'[1]Detail codes'!$A:$B,2,FALSE)</f>
        <v>Payments for temporary accommodation</v>
      </c>
    </row>
    <row r="200" spans="1:14" hidden="1" x14ac:dyDescent="0.2">
      <c r="A200" s="3">
        <v>1124758</v>
      </c>
      <c r="B200" s="3" t="s">
        <v>716</v>
      </c>
      <c r="C200" s="12" t="s">
        <v>717</v>
      </c>
      <c r="D200" s="3" t="s">
        <v>718</v>
      </c>
      <c r="E200" s="4">
        <v>42863</v>
      </c>
      <c r="F200" s="5">
        <v>112.5</v>
      </c>
      <c r="G200" s="3" t="s">
        <v>16</v>
      </c>
      <c r="H200" s="5">
        <v>22.5</v>
      </c>
      <c r="I200" s="5">
        <v>135</v>
      </c>
      <c r="J200" s="3" t="s">
        <v>171</v>
      </c>
      <c r="K200" s="1" t="str">
        <f>LEFT(J200,5)</f>
        <v>ele03</v>
      </c>
      <c r="L200" s="9" t="str">
        <f>MID(Table1[GL Code],7,5)</f>
        <v>jk001</v>
      </c>
      <c r="M200" s="1" t="str">
        <f>VLOOKUP(K200,'[1]Cost centres'!$A:$B,2,FALSE)</f>
        <v>County Elections</v>
      </c>
      <c r="N200" s="2" t="str">
        <f>VLOOKUP(L200,'[1]Detail codes'!$A:$B,2,FALSE)</f>
        <v>General office expenses</v>
      </c>
    </row>
    <row r="201" spans="1:14" hidden="1" x14ac:dyDescent="0.2">
      <c r="A201" s="3">
        <v>1124758</v>
      </c>
      <c r="B201" s="3" t="s">
        <v>716</v>
      </c>
      <c r="C201" s="12" t="s">
        <v>787</v>
      </c>
      <c r="D201" s="3" t="s">
        <v>788</v>
      </c>
      <c r="E201" s="4">
        <v>42855</v>
      </c>
      <c r="F201" s="5">
        <v>221.14</v>
      </c>
      <c r="G201" s="3" t="s">
        <v>16</v>
      </c>
      <c r="H201" s="5">
        <v>44.23</v>
      </c>
      <c r="I201" s="5">
        <v>265.37</v>
      </c>
      <c r="J201" s="3" t="s">
        <v>184</v>
      </c>
      <c r="K201" s="1" t="str">
        <f>LEFT(J201,5)</f>
        <v>ref01</v>
      </c>
      <c r="L201" s="9" t="str">
        <f>MID(Table1[GL Code],7,5)</f>
        <v>jf021</v>
      </c>
      <c r="M201" s="1" t="str">
        <f>VLOOKUP(K201,'[1]Cost centres'!$A:$B,2,FALSE)</f>
        <v>Domestic Refuse Collection</v>
      </c>
      <c r="N201" s="2" t="e">
        <f>VLOOKUP(L201,'[1]Detail codes'!$A:$B,2,FALSE)</f>
        <v>#N/A</v>
      </c>
    </row>
    <row r="202" spans="1:14" hidden="1" x14ac:dyDescent="0.2">
      <c r="A202" s="3">
        <v>1123217</v>
      </c>
      <c r="B202" s="3" t="s">
        <v>1299</v>
      </c>
      <c r="C202" s="12">
        <v>400900758052</v>
      </c>
      <c r="D202" s="3" t="s">
        <v>1300</v>
      </c>
      <c r="E202" s="4">
        <v>42840</v>
      </c>
      <c r="F202" s="5">
        <v>107.05</v>
      </c>
      <c r="G202" s="3" t="s">
        <v>21</v>
      </c>
      <c r="H202" s="5">
        <v>0</v>
      </c>
      <c r="I202" s="5">
        <v>107.05</v>
      </c>
      <c r="J202" s="3" t="s">
        <v>1301</v>
      </c>
      <c r="K202" s="1" t="str">
        <f>LEFT(J202,5)</f>
        <v>cdc12</v>
      </c>
      <c r="L202" s="9" t="str">
        <f>MID(Table1[GL Code],7,5)</f>
        <v>jd006</v>
      </c>
      <c r="M202" s="1" t="str">
        <f>VLOOKUP(K202,'[1]Cost centres'!$A:$B,2,FALSE)</f>
        <v>Corporate facilities management</v>
      </c>
      <c r="N202" s="2" t="str">
        <f>VLOOKUP(L202,'[1]Detail codes'!$A:$B,2,FALSE)</f>
        <v>Copying charges</v>
      </c>
    </row>
    <row r="203" spans="1:14" hidden="1" x14ac:dyDescent="0.2">
      <c r="A203" s="3">
        <v>1121338</v>
      </c>
      <c r="B203" s="3" t="s">
        <v>68</v>
      </c>
      <c r="C203" s="12" t="s">
        <v>69</v>
      </c>
      <c r="D203" s="3" t="s">
        <v>70</v>
      </c>
      <c r="E203" s="4">
        <v>42842</v>
      </c>
      <c r="F203" s="5">
        <v>500</v>
      </c>
      <c r="G203" s="3" t="s">
        <v>21</v>
      </c>
      <c r="H203" s="5">
        <v>0</v>
      </c>
      <c r="I203" s="5">
        <v>500</v>
      </c>
      <c r="J203" s="3" t="s">
        <v>55</v>
      </c>
      <c r="K203" s="1" t="str">
        <f>LEFT(J203,5)</f>
        <v>ene01</v>
      </c>
      <c r="L203" s="9" t="str">
        <f>MID(Table1[GL Code],7,5)</f>
        <v>jg091</v>
      </c>
      <c r="M203" s="1" t="str">
        <f>VLOOKUP(K203,'[1]Cost centres'!$A:$B,2,FALSE)</f>
        <v>Community development and p'ship works</v>
      </c>
      <c r="N203" s="2" t="str">
        <f>VLOOKUP(L203,'[1]Detail codes'!$A:$B,2,FALSE)</f>
        <v>Young people partnership working</v>
      </c>
    </row>
    <row r="204" spans="1:14" hidden="1" x14ac:dyDescent="0.2">
      <c r="A204" s="3">
        <v>1120191</v>
      </c>
      <c r="B204" s="3" t="s">
        <v>1384</v>
      </c>
      <c r="C204" s="12" t="s">
        <v>1385</v>
      </c>
      <c r="D204" s="3" t="s">
        <v>1386</v>
      </c>
      <c r="E204" s="4">
        <v>42881</v>
      </c>
      <c r="F204" s="5">
        <v>3735.74</v>
      </c>
      <c r="G204" s="3" t="s">
        <v>21</v>
      </c>
      <c r="H204" s="5">
        <v>0</v>
      </c>
      <c r="I204" s="5">
        <v>3735.74</v>
      </c>
      <c r="J204" s="3" t="s">
        <v>1366</v>
      </c>
      <c r="K204" s="1" t="str">
        <f>LEFT(J204,5)</f>
        <v>ply02</v>
      </c>
      <c r="L204" s="9" t="str">
        <f>MID(Table1[GL Code],7,5)</f>
        <v>je073</v>
      </c>
      <c r="M204" s="1" t="str">
        <f>VLOOKUP(K204,'[1]Cost centres'!$A:$B,2,FALSE)</f>
        <v>Playhouse Matched Income and Expenditure</v>
      </c>
      <c r="N204" s="2" t="str">
        <f>VLOOKUP(L204,'[1]Detail codes'!$A:$B,2,FALSE)</f>
        <v>Comm performances payments</v>
      </c>
    </row>
    <row r="205" spans="1:14" hidden="1" x14ac:dyDescent="0.2">
      <c r="A205" s="3">
        <v>1124177</v>
      </c>
      <c r="B205" s="3" t="s">
        <v>586</v>
      </c>
      <c r="C205" s="12" t="s">
        <v>587</v>
      </c>
      <c r="D205" s="3" t="s">
        <v>588</v>
      </c>
      <c r="E205" s="4">
        <v>42855</v>
      </c>
      <c r="F205" s="5">
        <v>12.67</v>
      </c>
      <c r="G205" s="3" t="s">
        <v>16</v>
      </c>
      <c r="H205" s="5">
        <v>2.5299999999999998</v>
      </c>
      <c r="I205" s="5">
        <v>15.2</v>
      </c>
      <c r="J205" s="3" t="s">
        <v>589</v>
      </c>
      <c r="K205" s="1" t="str">
        <f>LEFT(J205,5)</f>
        <v>hwy91</v>
      </c>
      <c r="L205" s="9" t="str">
        <f>MID(Table1[GL Code],7,5)</f>
        <v>je001</v>
      </c>
      <c r="M205" s="1" t="str">
        <f>VLOOKUP(K205,'[1]Cost centres'!$A:$B,2,FALSE)</f>
        <v>Highways Residual functions</v>
      </c>
      <c r="N205" s="2" t="str">
        <f>VLOOKUP(L205,'[1]Detail codes'!$A:$B,2,FALSE)</f>
        <v>Change tariff on car park machine</v>
      </c>
    </row>
    <row r="206" spans="1:14" hidden="1" x14ac:dyDescent="0.2">
      <c r="A206" s="3">
        <v>1127090</v>
      </c>
      <c r="B206" s="3" t="s">
        <v>73</v>
      </c>
      <c r="C206" s="12">
        <v>240848</v>
      </c>
      <c r="D206" s="3" t="s">
        <v>74</v>
      </c>
      <c r="E206" s="4">
        <v>42826</v>
      </c>
      <c r="F206" s="5">
        <v>99</v>
      </c>
      <c r="G206" s="3" t="s">
        <v>16</v>
      </c>
      <c r="H206" s="5">
        <v>19.8</v>
      </c>
      <c r="I206" s="5">
        <v>118.8</v>
      </c>
      <c r="J206" s="3" t="s">
        <v>75</v>
      </c>
      <c r="K206" s="1" t="str">
        <f>LEFT(J206,5)</f>
        <v>saf05</v>
      </c>
      <c r="L206" s="9" t="str">
        <f>MID(Table1[GL Code],7,5)</f>
        <v>je093</v>
      </c>
      <c r="M206" s="1" t="str">
        <f>VLOOKUP(K206,'[1]Cost centres'!$A:$B,2,FALSE)</f>
        <v>Community Safety Partnership Fund</v>
      </c>
      <c r="N206" s="2" t="str">
        <f>VLOOKUP(L206,'[1]Detail codes'!$A:$B,2,FALSE)</f>
        <v>Agency payments</v>
      </c>
    </row>
    <row r="207" spans="1:14" hidden="1" x14ac:dyDescent="0.2">
      <c r="A207" s="3">
        <v>1127090</v>
      </c>
      <c r="B207" s="3" t="s">
        <v>73</v>
      </c>
      <c r="C207" s="12">
        <v>241265</v>
      </c>
      <c r="D207" s="3" t="s">
        <v>76</v>
      </c>
      <c r="E207" s="4">
        <v>42856</v>
      </c>
      <c r="F207" s="5">
        <v>99</v>
      </c>
      <c r="G207" s="3" t="s">
        <v>16</v>
      </c>
      <c r="H207" s="5">
        <v>19.8</v>
      </c>
      <c r="I207" s="5">
        <v>118.8</v>
      </c>
      <c r="J207" s="3" t="s">
        <v>75</v>
      </c>
      <c r="K207" s="1" t="str">
        <f>LEFT(J207,5)</f>
        <v>saf05</v>
      </c>
      <c r="L207" s="9" t="str">
        <f>MID(Table1[GL Code],7,5)</f>
        <v>je093</v>
      </c>
      <c r="M207" s="1" t="str">
        <f>VLOOKUP(K207,'[1]Cost centres'!$A:$B,2,FALSE)</f>
        <v>Community Safety Partnership Fund</v>
      </c>
      <c r="N207" s="2" t="str">
        <f>VLOOKUP(L207,'[1]Detail codes'!$A:$B,2,FALSE)</f>
        <v>Agency payments</v>
      </c>
    </row>
    <row r="208" spans="1:14" hidden="1" x14ac:dyDescent="0.2">
      <c r="A208" s="3">
        <v>11077161</v>
      </c>
      <c r="B208" s="3" t="s">
        <v>463</v>
      </c>
      <c r="C208" s="12">
        <v>107551</v>
      </c>
      <c r="D208" s="3" t="s">
        <v>464</v>
      </c>
      <c r="E208" s="4">
        <v>42807</v>
      </c>
      <c r="F208" s="5">
        <v>-3658.54</v>
      </c>
      <c r="G208" s="3" t="s">
        <v>16</v>
      </c>
      <c r="H208" s="5">
        <v>-731.71</v>
      </c>
      <c r="I208" s="5">
        <v>-4390.25</v>
      </c>
      <c r="J208" s="3" t="s">
        <v>440</v>
      </c>
      <c r="K208" s="1" t="str">
        <f>LEFT(J208,5)</f>
        <v>cdc05</v>
      </c>
      <c r="L208" s="9" t="str">
        <f>MID(Table1[GL Code],7,5)</f>
        <v>jf007</v>
      </c>
      <c r="M208" s="1" t="str">
        <f>VLOOKUP(K208,'[1]Cost centres'!$A:$B,2,FALSE)</f>
        <v>ICT</v>
      </c>
      <c r="N208" s="2" t="str">
        <f>VLOOKUP(L208,'[1]Detail codes'!$A:$B,2,FALSE)</f>
        <v>Software and hardware maintenance</v>
      </c>
    </row>
    <row r="209" spans="1:14" hidden="1" x14ac:dyDescent="0.2">
      <c r="A209" s="3">
        <v>11077161</v>
      </c>
      <c r="B209" s="3" t="s">
        <v>463</v>
      </c>
      <c r="C209" s="12">
        <v>7014973</v>
      </c>
      <c r="D209" s="3" t="s">
        <v>465</v>
      </c>
      <c r="E209" s="4">
        <v>42825</v>
      </c>
      <c r="F209" s="5">
        <v>950</v>
      </c>
      <c r="G209" s="3" t="s">
        <v>16</v>
      </c>
      <c r="H209" s="5">
        <v>190</v>
      </c>
      <c r="I209" s="5">
        <v>1140</v>
      </c>
      <c r="J209" s="3" t="s">
        <v>466</v>
      </c>
      <c r="K209" s="1" t="str">
        <f>LEFT(J209,5)</f>
        <v>15114</v>
      </c>
      <c r="L209" s="9" t="str">
        <f>MID(Table1[GL Code],7,5)</f>
        <v>jf037</v>
      </c>
      <c r="M209" s="1" t="str">
        <f>VLOOKUP(K209,'[1]Cost centres'!$A:$B,2,FALSE)</f>
        <v>Electronic Service Delivery</v>
      </c>
      <c r="N209" s="2" t="str">
        <f>VLOOKUP(L209,'[1]Detail codes'!$A:$B,2,FALSE)</f>
        <v>SW purchases</v>
      </c>
    </row>
    <row r="210" spans="1:14" hidden="1" x14ac:dyDescent="0.2">
      <c r="A210" s="3">
        <v>1126306</v>
      </c>
      <c r="B210" s="3" t="s">
        <v>30</v>
      </c>
      <c r="C210" s="12" t="s">
        <v>31</v>
      </c>
      <c r="D210" s="3" t="s">
        <v>32</v>
      </c>
      <c r="E210" s="4">
        <v>42851</v>
      </c>
      <c r="F210" s="5">
        <v>1650</v>
      </c>
      <c r="G210" s="3" t="s">
        <v>21</v>
      </c>
      <c r="H210" s="5">
        <v>0</v>
      </c>
      <c r="I210" s="5">
        <v>1650</v>
      </c>
      <c r="J210" s="3" t="s">
        <v>33</v>
      </c>
      <c r="K210" s="1" t="str">
        <f>LEFT(J210,5)</f>
        <v>cor04</v>
      </c>
      <c r="L210" s="9" t="str">
        <f>MID(Table1[GL Code],7,5)</f>
        <v>ab004</v>
      </c>
      <c r="M210" s="1" t="str">
        <f>VLOOKUP(K210,'[1]Cost centres'!$A:$B,2,FALSE)</f>
        <v>Corporate training</v>
      </c>
      <c r="N210" s="2" t="str">
        <f>VLOOKUP(L210,'[1]Detail codes'!$A:$B,2,FALSE)</f>
        <v>Skills training</v>
      </c>
    </row>
    <row r="211" spans="1:14" hidden="1" x14ac:dyDescent="0.2">
      <c r="A211" s="3">
        <v>11007571</v>
      </c>
      <c r="B211" s="3" t="s">
        <v>1219</v>
      </c>
      <c r="C211" s="12" t="s">
        <v>1220</v>
      </c>
      <c r="D211" s="3" t="s">
        <v>1221</v>
      </c>
      <c r="E211" s="4">
        <v>42880</v>
      </c>
      <c r="F211" s="5">
        <v>93.25</v>
      </c>
      <c r="G211" s="3" t="s">
        <v>21</v>
      </c>
      <c r="H211" s="5">
        <v>0</v>
      </c>
      <c r="I211" s="5">
        <v>93.25</v>
      </c>
      <c r="J211" s="3" t="s">
        <v>1222</v>
      </c>
      <c r="K211" s="1" t="str">
        <f>LEFT(J211,5)</f>
        <v>cdc09</v>
      </c>
      <c r="L211" s="9" t="str">
        <f>MID(Table1[GL Code],7,5)</f>
        <v>ab005</v>
      </c>
      <c r="M211" s="1" t="str">
        <f>VLOOKUP(K211,'[1]Cost centres'!$A:$B,2,FALSE)</f>
        <v>Revenues and Benefits</v>
      </c>
      <c r="N211" s="2" t="str">
        <f>VLOOKUP(L211,'[1]Detail codes'!$A:$B,2,FALSE)</f>
        <v>Subscriptions to Professional Bodies</v>
      </c>
    </row>
    <row r="212" spans="1:14" hidden="1" x14ac:dyDescent="0.2">
      <c r="A212" s="3">
        <v>11003753</v>
      </c>
      <c r="B212" s="3" t="s">
        <v>1387</v>
      </c>
      <c r="C212" s="12" t="s">
        <v>1388</v>
      </c>
      <c r="D212" s="3" t="s">
        <v>1389</v>
      </c>
      <c r="E212" s="4">
        <v>42858</v>
      </c>
      <c r="F212" s="5">
        <v>239</v>
      </c>
      <c r="G212" s="3" t="s">
        <v>21</v>
      </c>
      <c r="H212" s="5">
        <v>0</v>
      </c>
      <c r="I212" s="5">
        <v>239</v>
      </c>
      <c r="J212" s="3" t="s">
        <v>1345</v>
      </c>
      <c r="K212" s="1" t="str">
        <f>LEFT(J212,5)</f>
        <v>pub01</v>
      </c>
      <c r="L212" s="9" t="str">
        <f>MID(Table1[GL Code],7,5)</f>
        <v>JF012</v>
      </c>
      <c r="M212" s="1" t="str">
        <f>VLOOKUP(K212,'[1]Cost centres'!$A:$B,2,FALSE)</f>
        <v>Leisure publicity</v>
      </c>
      <c r="N212" s="2" t="str">
        <f>VLOOKUP(L212,'[1]Detail codes'!$A:$B,2,FALSE)</f>
        <v>Publicity</v>
      </c>
    </row>
    <row r="213" spans="1:14" hidden="1" x14ac:dyDescent="0.2">
      <c r="A213" s="3">
        <v>11045630</v>
      </c>
      <c r="B213" s="3" t="s">
        <v>1390</v>
      </c>
      <c r="C213" s="12" t="s">
        <v>1391</v>
      </c>
      <c r="D213" s="3" t="s">
        <v>1392</v>
      </c>
      <c r="E213" s="4">
        <v>42866</v>
      </c>
      <c r="F213" s="5">
        <v>277</v>
      </c>
      <c r="G213" s="3" t="s">
        <v>21</v>
      </c>
      <c r="H213" s="5">
        <v>0</v>
      </c>
      <c r="I213" s="5">
        <v>277</v>
      </c>
      <c r="J213" s="3" t="s">
        <v>1339</v>
      </c>
      <c r="K213" s="1" t="str">
        <f>LEFT(J213,5)</f>
        <v>ply02</v>
      </c>
      <c r="L213" s="9" t="str">
        <f>MID(Table1[GL Code],7,5)</f>
        <v>je078</v>
      </c>
      <c r="M213" s="1" t="str">
        <f>VLOOKUP(K213,'[1]Cost centres'!$A:$B,2,FALSE)</f>
        <v>Playhouse Matched Income and Expenditure</v>
      </c>
      <c r="N213" s="2" t="str">
        <f>VLOOKUP(L213,'[1]Detail codes'!$A:$B,2,FALSE)</f>
        <v>Prof performances share of takings</v>
      </c>
    </row>
    <row r="214" spans="1:14" hidden="1" x14ac:dyDescent="0.2">
      <c r="A214" s="3">
        <v>11045630</v>
      </c>
      <c r="B214" s="3" t="s">
        <v>1390</v>
      </c>
      <c r="C214" s="12" t="s">
        <v>1393</v>
      </c>
      <c r="D214" s="3" t="s">
        <v>1394</v>
      </c>
      <c r="E214" s="4">
        <v>42866</v>
      </c>
      <c r="F214" s="5">
        <v>359</v>
      </c>
      <c r="G214" s="3" t="s">
        <v>21</v>
      </c>
      <c r="H214" s="5">
        <v>0</v>
      </c>
      <c r="I214" s="5">
        <v>359</v>
      </c>
      <c r="J214" s="3" t="s">
        <v>1339</v>
      </c>
      <c r="K214" s="1" t="str">
        <f>LEFT(J214,5)</f>
        <v>ply02</v>
      </c>
      <c r="L214" s="9" t="str">
        <f>MID(Table1[GL Code],7,5)</f>
        <v>je078</v>
      </c>
      <c r="M214" s="1" t="str">
        <f>VLOOKUP(K214,'[1]Cost centres'!$A:$B,2,FALSE)</f>
        <v>Playhouse Matched Income and Expenditure</v>
      </c>
      <c r="N214" s="2" t="str">
        <f>VLOOKUP(L214,'[1]Detail codes'!$A:$B,2,FALSE)</f>
        <v>Prof performances share of takings</v>
      </c>
    </row>
    <row r="215" spans="1:14" hidden="1" x14ac:dyDescent="0.2">
      <c r="A215" s="3">
        <v>1122545</v>
      </c>
      <c r="B215" s="3" t="s">
        <v>590</v>
      </c>
      <c r="C215" s="12" t="s">
        <v>591</v>
      </c>
      <c r="D215" s="3" t="s">
        <v>592</v>
      </c>
      <c r="E215" s="4">
        <v>42845</v>
      </c>
      <c r="F215" s="5">
        <v>99.5</v>
      </c>
      <c r="G215" s="3" t="s">
        <v>16</v>
      </c>
      <c r="H215" s="5">
        <v>19.899999999999999</v>
      </c>
      <c r="I215" s="5">
        <v>119.4</v>
      </c>
      <c r="J215" s="3" t="s">
        <v>593</v>
      </c>
      <c r="K215" s="1" t="str">
        <f>LEFT(J215,5)</f>
        <v>all01</v>
      </c>
      <c r="L215" s="9" t="str">
        <f>MID(Table1[GL Code],7,5)</f>
        <v>da001</v>
      </c>
      <c r="M215" s="1" t="str">
        <f>VLOOKUP(K215,'[1]Cost centres'!$A:$B,2,FALSE)</f>
        <v>Allotments</v>
      </c>
      <c r="N215" s="2" t="str">
        <f>VLOOKUP(L215,'[1]Detail codes'!$A:$B,2,FALSE)</f>
        <v>Maintenance of grounds</v>
      </c>
    </row>
    <row r="216" spans="1:14" hidden="1" x14ac:dyDescent="0.2">
      <c r="A216" s="3">
        <v>1125031</v>
      </c>
      <c r="B216" s="3" t="s">
        <v>1003</v>
      </c>
      <c r="C216" s="12">
        <v>474</v>
      </c>
      <c r="D216" s="3" t="s">
        <v>1004</v>
      </c>
      <c r="E216" s="4">
        <v>42821</v>
      </c>
      <c r="F216" s="5">
        <v>321.26</v>
      </c>
      <c r="G216" s="3" t="s">
        <v>16</v>
      </c>
      <c r="H216" s="5">
        <v>64.260000000000005</v>
      </c>
      <c r="I216" s="5">
        <v>385.52</v>
      </c>
      <c r="J216" s="3" t="s">
        <v>1005</v>
      </c>
      <c r="K216" s="1" t="str">
        <f>LEFT(J216,5)</f>
        <v>blg01</v>
      </c>
      <c r="L216" s="9" t="str">
        <f>MID(Table1[GL Code],7,5)</f>
        <v>je023</v>
      </c>
      <c r="M216" s="1" t="str">
        <f>VLOOKUP(K216,'[1]Cost centres'!$A:$B,2,FALSE)</f>
        <v>Building Control</v>
      </c>
      <c r="N216" s="2" t="str">
        <f>VLOOKUP(L216,'[1]Detail codes'!$A:$B,2,FALSE)</f>
        <v>Consultants fees</v>
      </c>
    </row>
    <row r="217" spans="1:14" hidden="1" x14ac:dyDescent="0.2">
      <c r="A217" s="3">
        <v>1125031</v>
      </c>
      <c r="B217" s="3" t="s">
        <v>1003</v>
      </c>
      <c r="C217" s="12">
        <v>480</v>
      </c>
      <c r="D217" s="3" t="s">
        <v>1006</v>
      </c>
      <c r="E217" s="4">
        <v>42835</v>
      </c>
      <c r="F217" s="5">
        <v>434.36</v>
      </c>
      <c r="G217" s="3" t="s">
        <v>16</v>
      </c>
      <c r="H217" s="5">
        <v>86.87</v>
      </c>
      <c r="I217" s="5">
        <v>521.23</v>
      </c>
      <c r="J217" s="3" t="s">
        <v>1005</v>
      </c>
      <c r="K217" s="1" t="str">
        <f>LEFT(J217,5)</f>
        <v>blg01</v>
      </c>
      <c r="L217" s="9" t="str">
        <f>MID(Table1[GL Code],7,5)</f>
        <v>je023</v>
      </c>
      <c r="M217" s="1" t="str">
        <f>VLOOKUP(K217,'[1]Cost centres'!$A:$B,2,FALSE)</f>
        <v>Building Control</v>
      </c>
      <c r="N217" s="2" t="str">
        <f>VLOOKUP(L217,'[1]Detail codes'!$A:$B,2,FALSE)</f>
        <v>Consultants fees</v>
      </c>
    </row>
    <row r="218" spans="1:14" hidden="1" x14ac:dyDescent="0.2">
      <c r="A218" s="3">
        <v>1125031</v>
      </c>
      <c r="B218" s="3" t="s">
        <v>1003</v>
      </c>
      <c r="C218" s="12">
        <v>487</v>
      </c>
      <c r="D218" s="3" t="s">
        <v>1007</v>
      </c>
      <c r="E218" s="4">
        <v>42849</v>
      </c>
      <c r="F218" s="5">
        <v>266.88</v>
      </c>
      <c r="G218" s="3" t="s">
        <v>16</v>
      </c>
      <c r="H218" s="5">
        <v>53.38</v>
      </c>
      <c r="I218" s="5">
        <v>320.26</v>
      </c>
      <c r="J218" s="3" t="s">
        <v>1005</v>
      </c>
      <c r="K218" s="1" t="str">
        <f>LEFT(J218,5)</f>
        <v>blg01</v>
      </c>
      <c r="L218" s="9" t="str">
        <f>MID(Table1[GL Code],7,5)</f>
        <v>je023</v>
      </c>
      <c r="M218" s="1" t="str">
        <f>VLOOKUP(K218,'[1]Cost centres'!$A:$B,2,FALSE)</f>
        <v>Building Control</v>
      </c>
      <c r="N218" s="2" t="str">
        <f>VLOOKUP(L218,'[1]Detail codes'!$A:$B,2,FALSE)</f>
        <v>Consultants fees</v>
      </c>
    </row>
    <row r="219" spans="1:14" hidden="1" x14ac:dyDescent="0.2">
      <c r="A219" s="3">
        <v>1125031</v>
      </c>
      <c r="B219" s="3" t="s">
        <v>1003</v>
      </c>
      <c r="C219" s="12">
        <v>496</v>
      </c>
      <c r="D219" s="3" t="s">
        <v>1008</v>
      </c>
      <c r="E219" s="4">
        <v>42863</v>
      </c>
      <c r="F219" s="5">
        <v>387.5</v>
      </c>
      <c r="G219" s="3" t="s">
        <v>16</v>
      </c>
      <c r="H219" s="5">
        <v>77.5</v>
      </c>
      <c r="I219" s="5">
        <v>465</v>
      </c>
      <c r="J219" s="3" t="s">
        <v>1005</v>
      </c>
      <c r="K219" s="1" t="str">
        <f>LEFT(J219,5)</f>
        <v>blg01</v>
      </c>
      <c r="L219" s="9" t="str">
        <f>MID(Table1[GL Code],7,5)</f>
        <v>je023</v>
      </c>
      <c r="M219" s="1" t="str">
        <f>VLOOKUP(K219,'[1]Cost centres'!$A:$B,2,FALSE)</f>
        <v>Building Control</v>
      </c>
      <c r="N219" s="2" t="str">
        <f>VLOOKUP(L219,'[1]Detail codes'!$A:$B,2,FALSE)</f>
        <v>Consultants fees</v>
      </c>
    </row>
    <row r="220" spans="1:14" hidden="1" x14ac:dyDescent="0.2">
      <c r="A220" s="3">
        <v>1125031</v>
      </c>
      <c r="B220" s="3" t="s">
        <v>1003</v>
      </c>
      <c r="C220" s="12">
        <v>497</v>
      </c>
      <c r="D220" s="3" t="s">
        <v>1009</v>
      </c>
      <c r="E220" s="4">
        <v>42863</v>
      </c>
      <c r="F220" s="5">
        <v>318.14</v>
      </c>
      <c r="G220" s="3" t="s">
        <v>16</v>
      </c>
      <c r="H220" s="5">
        <v>63.64</v>
      </c>
      <c r="I220" s="5">
        <v>381.78</v>
      </c>
      <c r="J220" s="3" t="s">
        <v>1005</v>
      </c>
      <c r="K220" s="1" t="str">
        <f>LEFT(J220,5)</f>
        <v>blg01</v>
      </c>
      <c r="L220" s="9" t="str">
        <f>MID(Table1[GL Code],7,5)</f>
        <v>je023</v>
      </c>
      <c r="M220" s="1" t="str">
        <f>VLOOKUP(K220,'[1]Cost centres'!$A:$B,2,FALSE)</f>
        <v>Building Control</v>
      </c>
      <c r="N220" s="2" t="str">
        <f>VLOOKUP(L220,'[1]Detail codes'!$A:$B,2,FALSE)</f>
        <v>Consultants fees</v>
      </c>
    </row>
    <row r="221" spans="1:14" hidden="1" x14ac:dyDescent="0.2">
      <c r="A221" s="3">
        <v>1122173</v>
      </c>
      <c r="B221" s="3" t="s">
        <v>295</v>
      </c>
      <c r="C221" s="12" t="s">
        <v>296</v>
      </c>
      <c r="D221" s="3" t="s">
        <v>297</v>
      </c>
      <c r="E221" s="4">
        <v>42852</v>
      </c>
      <c r="F221" s="5">
        <v>20</v>
      </c>
      <c r="G221" s="3" t="s">
        <v>21</v>
      </c>
      <c r="H221" s="5">
        <v>0</v>
      </c>
      <c r="I221" s="5">
        <v>20</v>
      </c>
      <c r="J221" s="3" t="s">
        <v>280</v>
      </c>
      <c r="K221" s="1" t="str">
        <f>LEFT(J221,5)</f>
        <v>ehh07</v>
      </c>
      <c r="L221" s="9" t="str">
        <f>MID(Table1[GL Code],7,5)</f>
        <v>je044</v>
      </c>
      <c r="M221" s="1" t="str">
        <f>VLOOKUP(K221,'[1]Cost centres'!$A:$B,2,FALSE)</f>
        <v>Handyperson Works</v>
      </c>
      <c r="N221" s="2" t="str">
        <f>VLOOKUP(L221,'[1]Detail codes'!$A:$B,2,FALSE)</f>
        <v>Handyperson Scheme contractor payments</v>
      </c>
    </row>
    <row r="222" spans="1:14" hidden="1" x14ac:dyDescent="0.2">
      <c r="A222" s="3">
        <v>1122173</v>
      </c>
      <c r="B222" s="3" t="s">
        <v>295</v>
      </c>
      <c r="C222" s="12" t="s">
        <v>298</v>
      </c>
      <c r="D222" s="3" t="s">
        <v>299</v>
      </c>
      <c r="E222" s="4">
        <v>42861</v>
      </c>
      <c r="F222" s="5">
        <v>40</v>
      </c>
      <c r="G222" s="3" t="s">
        <v>21</v>
      </c>
      <c r="H222" s="5">
        <v>0</v>
      </c>
      <c r="I222" s="5">
        <v>40</v>
      </c>
      <c r="J222" s="3" t="s">
        <v>280</v>
      </c>
      <c r="K222" s="1" t="str">
        <f>LEFT(J222,5)</f>
        <v>ehh07</v>
      </c>
      <c r="L222" s="9" t="str">
        <f>MID(Table1[GL Code],7,5)</f>
        <v>je044</v>
      </c>
      <c r="M222" s="1" t="str">
        <f>VLOOKUP(K222,'[1]Cost centres'!$A:$B,2,FALSE)</f>
        <v>Handyperson Works</v>
      </c>
      <c r="N222" s="2" t="str">
        <f>VLOOKUP(L222,'[1]Detail codes'!$A:$B,2,FALSE)</f>
        <v>Handyperson Scheme contractor payments</v>
      </c>
    </row>
    <row r="223" spans="1:14" hidden="1" x14ac:dyDescent="0.2">
      <c r="A223" s="3">
        <v>1122173</v>
      </c>
      <c r="B223" s="3" t="s">
        <v>295</v>
      </c>
      <c r="C223" s="12" t="s">
        <v>300</v>
      </c>
      <c r="D223" s="3" t="s">
        <v>301</v>
      </c>
      <c r="E223" s="4">
        <v>42867</v>
      </c>
      <c r="F223" s="5">
        <v>80</v>
      </c>
      <c r="G223" s="3" t="s">
        <v>21</v>
      </c>
      <c r="H223" s="5">
        <v>0</v>
      </c>
      <c r="I223" s="5">
        <v>80</v>
      </c>
      <c r="J223" s="3" t="s">
        <v>280</v>
      </c>
      <c r="K223" s="1" t="str">
        <f>LEFT(J223,5)</f>
        <v>ehh07</v>
      </c>
      <c r="L223" s="9" t="str">
        <f>MID(Table1[GL Code],7,5)</f>
        <v>je044</v>
      </c>
      <c r="M223" s="1" t="str">
        <f>VLOOKUP(K223,'[1]Cost centres'!$A:$B,2,FALSE)</f>
        <v>Handyperson Works</v>
      </c>
      <c r="N223" s="2" t="str">
        <f>VLOOKUP(L223,'[1]Detail codes'!$A:$B,2,FALSE)</f>
        <v>Handyperson Scheme contractor payments</v>
      </c>
    </row>
    <row r="224" spans="1:14" hidden="1" x14ac:dyDescent="0.2">
      <c r="A224" s="3">
        <v>1122173</v>
      </c>
      <c r="B224" s="3" t="s">
        <v>295</v>
      </c>
      <c r="C224" s="12" t="s">
        <v>302</v>
      </c>
      <c r="D224" s="3" t="s">
        <v>303</v>
      </c>
      <c r="E224" s="4">
        <v>42878</v>
      </c>
      <c r="F224" s="5">
        <v>20</v>
      </c>
      <c r="G224" s="3" t="s">
        <v>21</v>
      </c>
      <c r="H224" s="5">
        <v>0</v>
      </c>
      <c r="I224" s="5">
        <v>20</v>
      </c>
      <c r="J224" s="3" t="s">
        <v>280</v>
      </c>
      <c r="K224" s="1" t="str">
        <f>LEFT(J224,5)</f>
        <v>ehh07</v>
      </c>
      <c r="L224" s="9" t="str">
        <f>MID(Table1[GL Code],7,5)</f>
        <v>je044</v>
      </c>
      <c r="M224" s="1" t="str">
        <f>VLOOKUP(K224,'[1]Cost centres'!$A:$B,2,FALSE)</f>
        <v>Handyperson Works</v>
      </c>
      <c r="N224" s="2" t="str">
        <f>VLOOKUP(L224,'[1]Detail codes'!$A:$B,2,FALSE)</f>
        <v>Handyperson Scheme contractor payments</v>
      </c>
    </row>
    <row r="225" spans="1:14" hidden="1" x14ac:dyDescent="0.2">
      <c r="A225" s="3">
        <v>1122173</v>
      </c>
      <c r="B225" s="3" t="s">
        <v>295</v>
      </c>
      <c r="C225" s="12" t="s">
        <v>304</v>
      </c>
      <c r="D225" s="3" t="s">
        <v>305</v>
      </c>
      <c r="E225" s="4">
        <v>42871</v>
      </c>
      <c r="F225" s="5">
        <v>40</v>
      </c>
      <c r="G225" s="3" t="s">
        <v>21</v>
      </c>
      <c r="H225" s="5">
        <v>0</v>
      </c>
      <c r="I225" s="5">
        <v>40</v>
      </c>
      <c r="J225" s="3" t="s">
        <v>280</v>
      </c>
      <c r="K225" s="1" t="str">
        <f>LEFT(J225,5)</f>
        <v>ehh07</v>
      </c>
      <c r="L225" s="9" t="str">
        <f>MID(Table1[GL Code],7,5)</f>
        <v>je044</v>
      </c>
      <c r="M225" s="1" t="str">
        <f>VLOOKUP(K225,'[1]Cost centres'!$A:$B,2,FALSE)</f>
        <v>Handyperson Works</v>
      </c>
      <c r="N225" s="2" t="str">
        <f>VLOOKUP(L225,'[1]Detail codes'!$A:$B,2,FALSE)</f>
        <v>Handyperson Scheme contractor payments</v>
      </c>
    </row>
    <row r="226" spans="1:14" hidden="1" x14ac:dyDescent="0.2">
      <c r="A226" s="3">
        <v>1125348</v>
      </c>
      <c r="B226" s="3" t="s">
        <v>1240</v>
      </c>
      <c r="C226" s="15">
        <v>42795</v>
      </c>
      <c r="D226" s="3" t="s">
        <v>1241</v>
      </c>
      <c r="E226" s="4">
        <v>42843</v>
      </c>
      <c r="F226" s="5">
        <v>250</v>
      </c>
      <c r="G226" s="3" t="s">
        <v>21</v>
      </c>
      <c r="H226" s="5">
        <v>0</v>
      </c>
      <c r="I226" s="5">
        <v>250</v>
      </c>
      <c r="J226" s="3" t="s">
        <v>1242</v>
      </c>
      <c r="K226" s="1" t="str">
        <f>LEFT(J226,5)</f>
        <v>Mus01</v>
      </c>
      <c r="L226" s="9" t="str">
        <f>MID(Table1[GL Code],7,5)</f>
        <v>je027</v>
      </c>
      <c r="M226" s="1" t="str">
        <f>VLOOKUP(K226,'[1]Cost centres'!$A:$B,2,FALSE)</f>
        <v>Museum</v>
      </c>
      <c r="N226" s="2" t="str">
        <f>VLOOKUP(L226,'[1]Detail codes'!$A:$B,2,FALSE)</f>
        <v>Prof performances - fixed fee</v>
      </c>
    </row>
    <row r="227" spans="1:14" hidden="1" x14ac:dyDescent="0.2">
      <c r="A227" s="3">
        <v>11090708</v>
      </c>
      <c r="B227" s="3" t="s">
        <v>638</v>
      </c>
      <c r="C227" s="12">
        <v>48522</v>
      </c>
      <c r="D227" s="3" t="s">
        <v>639</v>
      </c>
      <c r="E227" s="4">
        <v>42807</v>
      </c>
      <c r="F227" s="5">
        <v>168.22</v>
      </c>
      <c r="G227" s="3" t="s">
        <v>16</v>
      </c>
      <c r="H227" s="5">
        <v>33.64</v>
      </c>
      <c r="I227" s="5">
        <v>201.86</v>
      </c>
      <c r="J227" s="3" t="s">
        <v>640</v>
      </c>
      <c r="K227" s="1" t="str">
        <f>LEFT(J227,5)</f>
        <v>ref01</v>
      </c>
      <c r="L227" s="9" t="str">
        <f>MID(Table1[GL Code],7,5)</f>
        <v>ja039</v>
      </c>
      <c r="M227" s="1" t="str">
        <f>VLOOKUP(K227,'[1]Cost centres'!$A:$B,2,FALSE)</f>
        <v>Domestic Refuse Collection</v>
      </c>
      <c r="N227" s="2" t="str">
        <f>VLOOKUP(L227,'[1]Detail codes'!$A:$B,2,FALSE)</f>
        <v>Purchase of Domestic Wheeled Bins</v>
      </c>
    </row>
    <row r="228" spans="1:14" hidden="1" x14ac:dyDescent="0.2">
      <c r="A228" s="3">
        <v>1126981</v>
      </c>
      <c r="B228" s="3" t="s">
        <v>641</v>
      </c>
      <c r="C228" s="12" t="s">
        <v>642</v>
      </c>
      <c r="D228" s="3" t="s">
        <v>643</v>
      </c>
      <c r="E228" s="4">
        <v>42844</v>
      </c>
      <c r="F228" s="5">
        <v>544</v>
      </c>
      <c r="G228" s="3" t="s">
        <v>21</v>
      </c>
      <c r="H228" s="5">
        <v>0</v>
      </c>
      <c r="I228" s="5">
        <v>544</v>
      </c>
      <c r="J228" s="3" t="s">
        <v>644</v>
      </c>
      <c r="K228" s="1" t="str">
        <f>LEFT(J228,5)</f>
        <v>dsc01</v>
      </c>
      <c r="L228" s="9" t="str">
        <f>MID(Table1[GL Code],7,5)</f>
        <v>je131</v>
      </c>
      <c r="M228" s="1" t="str">
        <f>VLOOKUP(K228,'[1]Cost centres'!$A:$B,2,FALSE)</f>
        <v>DSO Street Cleansing</v>
      </c>
      <c r="N228" s="2" t="str">
        <f>VLOOKUP(L228,'[1]Detail codes'!$A:$B,2,FALSE)</f>
        <v>Fly Tipping Asbestos</v>
      </c>
    </row>
    <row r="229" spans="1:14" hidden="1" x14ac:dyDescent="0.2">
      <c r="A229" s="3">
        <v>1126981</v>
      </c>
      <c r="B229" s="3" t="s">
        <v>641</v>
      </c>
      <c r="C229" s="12" t="s">
        <v>645</v>
      </c>
      <c r="D229" s="3" t="s">
        <v>646</v>
      </c>
      <c r="E229" s="4">
        <v>42852</v>
      </c>
      <c r="F229" s="5">
        <v>960</v>
      </c>
      <c r="G229" s="3" t="s">
        <v>21</v>
      </c>
      <c r="H229" s="5">
        <v>0</v>
      </c>
      <c r="I229" s="5">
        <v>960</v>
      </c>
      <c r="J229" s="3" t="s">
        <v>644</v>
      </c>
      <c r="K229" s="1" t="str">
        <f>LEFT(J229,5)</f>
        <v>dsc01</v>
      </c>
      <c r="L229" s="9" t="str">
        <f>MID(Table1[GL Code],7,5)</f>
        <v>je131</v>
      </c>
      <c r="M229" s="1" t="str">
        <f>VLOOKUP(K229,'[1]Cost centres'!$A:$B,2,FALSE)</f>
        <v>DSO Street Cleansing</v>
      </c>
      <c r="N229" s="2" t="str">
        <f>VLOOKUP(L229,'[1]Detail codes'!$A:$B,2,FALSE)</f>
        <v>Fly Tipping Asbestos</v>
      </c>
    </row>
    <row r="230" spans="1:14" hidden="1" x14ac:dyDescent="0.2">
      <c r="A230" s="3">
        <v>1125350</v>
      </c>
      <c r="B230" s="3" t="s">
        <v>1243</v>
      </c>
      <c r="C230" s="12">
        <v>110308</v>
      </c>
      <c r="D230" s="3" t="s">
        <v>1244</v>
      </c>
      <c r="E230" s="4">
        <v>42860</v>
      </c>
      <c r="F230" s="5">
        <v>105</v>
      </c>
      <c r="G230" s="3" t="s">
        <v>16</v>
      </c>
      <c r="H230" s="5">
        <v>21</v>
      </c>
      <c r="I230" s="5">
        <v>126</v>
      </c>
      <c r="J230" s="3" t="s">
        <v>1245</v>
      </c>
      <c r="K230" s="1" t="str">
        <f>LEFT(J230,5)</f>
        <v>pub01</v>
      </c>
      <c r="L230" s="9" t="str">
        <f>MID(Table1[GL Code],7,5)</f>
        <v>jf012</v>
      </c>
      <c r="M230" s="1" t="str">
        <f>VLOOKUP(K230,'[1]Cost centres'!$A:$B,2,FALSE)</f>
        <v>Leisure publicity</v>
      </c>
      <c r="N230" s="2" t="str">
        <f>VLOOKUP(L230,'[1]Detail codes'!$A:$B,2,FALSE)</f>
        <v>Publicity</v>
      </c>
    </row>
    <row r="231" spans="1:14" hidden="1" x14ac:dyDescent="0.2">
      <c r="A231" s="3">
        <v>1122381</v>
      </c>
      <c r="B231" s="3" t="s">
        <v>647</v>
      </c>
      <c r="C231" s="12">
        <v>112903</v>
      </c>
      <c r="D231" s="3" t="s">
        <v>648</v>
      </c>
      <c r="E231" s="4">
        <v>42811</v>
      </c>
      <c r="F231" s="5">
        <v>314</v>
      </c>
      <c r="G231" s="3" t="s">
        <v>16</v>
      </c>
      <c r="H231" s="5">
        <v>62.8</v>
      </c>
      <c r="I231" s="5">
        <v>376.8</v>
      </c>
      <c r="J231" s="3" t="s">
        <v>152</v>
      </c>
      <c r="K231" s="1" t="str">
        <f>LEFT(J231,5)</f>
        <v>prm01</v>
      </c>
      <c r="L231" s="9" t="str">
        <f>MID(Table1[GL Code],7,5)</f>
        <v>da037</v>
      </c>
      <c r="M231" s="1" t="str">
        <f>VLOOKUP(K231,'[1]Cost centres'!$A:$B,2,FALSE)</f>
        <v>Public realm</v>
      </c>
      <c r="N231" s="2" t="str">
        <f>VLOOKUP(L231,'[1]Detail codes'!$A:$B,2,FALSE)</f>
        <v>Public realm parks works</v>
      </c>
    </row>
    <row r="232" spans="1:14" hidden="1" x14ac:dyDescent="0.2">
      <c r="A232" s="3">
        <v>1122381</v>
      </c>
      <c r="B232" s="3" t="s">
        <v>647</v>
      </c>
      <c r="C232" s="12">
        <v>112905</v>
      </c>
      <c r="D232" s="3" t="s">
        <v>649</v>
      </c>
      <c r="E232" s="4">
        <v>42811</v>
      </c>
      <c r="F232" s="5">
        <v>314</v>
      </c>
      <c r="G232" s="3" t="s">
        <v>16</v>
      </c>
      <c r="H232" s="5">
        <v>62.8</v>
      </c>
      <c r="I232" s="5">
        <v>376.8</v>
      </c>
      <c r="J232" s="3" t="s">
        <v>152</v>
      </c>
      <c r="K232" s="1" t="str">
        <f>LEFT(J232,5)</f>
        <v>prm01</v>
      </c>
      <c r="L232" s="9" t="str">
        <f>MID(Table1[GL Code],7,5)</f>
        <v>da037</v>
      </c>
      <c r="M232" s="1" t="str">
        <f>VLOOKUP(K232,'[1]Cost centres'!$A:$B,2,FALSE)</f>
        <v>Public realm</v>
      </c>
      <c r="N232" s="2" t="str">
        <f>VLOOKUP(L232,'[1]Detail codes'!$A:$B,2,FALSE)</f>
        <v>Public realm parks works</v>
      </c>
    </row>
    <row r="233" spans="1:14" hidden="1" x14ac:dyDescent="0.2">
      <c r="A233" s="3">
        <v>1122381</v>
      </c>
      <c r="B233" s="3" t="s">
        <v>647</v>
      </c>
      <c r="C233" s="12">
        <v>112909</v>
      </c>
      <c r="D233" s="3" t="s">
        <v>650</v>
      </c>
      <c r="E233" s="4">
        <v>42811</v>
      </c>
      <c r="F233" s="5">
        <v>314</v>
      </c>
      <c r="G233" s="3" t="s">
        <v>16</v>
      </c>
      <c r="H233" s="5">
        <v>62.8</v>
      </c>
      <c r="I233" s="5">
        <v>376.8</v>
      </c>
      <c r="J233" s="3" t="s">
        <v>152</v>
      </c>
      <c r="K233" s="1" t="str">
        <f>LEFT(J233,5)</f>
        <v>prm01</v>
      </c>
      <c r="L233" s="9" t="str">
        <f>MID(Table1[GL Code],7,5)</f>
        <v>da037</v>
      </c>
      <c r="M233" s="1" t="str">
        <f>VLOOKUP(K233,'[1]Cost centres'!$A:$B,2,FALSE)</f>
        <v>Public realm</v>
      </c>
      <c r="N233" s="2" t="str">
        <f>VLOOKUP(L233,'[1]Detail codes'!$A:$B,2,FALSE)</f>
        <v>Public realm parks works</v>
      </c>
    </row>
    <row r="234" spans="1:14" hidden="1" x14ac:dyDescent="0.2">
      <c r="A234" s="3">
        <v>11127930</v>
      </c>
      <c r="B234" s="3" t="s">
        <v>90</v>
      </c>
      <c r="C234" s="12">
        <v>137036</v>
      </c>
      <c r="D234" s="3" t="s">
        <v>91</v>
      </c>
      <c r="E234" s="4">
        <v>42811</v>
      </c>
      <c r="F234" s="5">
        <v>240.65</v>
      </c>
      <c r="G234" s="3" t="s">
        <v>16</v>
      </c>
      <c r="H234" s="5">
        <v>48.13</v>
      </c>
      <c r="I234" s="5">
        <v>288.77999999999997</v>
      </c>
      <c r="J234" s="3" t="s">
        <v>92</v>
      </c>
      <c r="K234" s="1" t="str">
        <f>LEFT(J234,5)</f>
        <v>osp01</v>
      </c>
      <c r="L234" s="9" t="str">
        <f>MID(Table1[GL Code],7,5)</f>
        <v>jc002</v>
      </c>
      <c r="M234" s="1" t="str">
        <f>VLOOKUP(K234,'[1]Cost centres'!$A:$B,2,FALSE)</f>
        <v>On street parking</v>
      </c>
      <c r="N234" s="2" t="str">
        <f>VLOOKUP(L234,'[1]Detail codes'!$A:$B,2,FALSE)</f>
        <v>Clothing &amp; uniforms</v>
      </c>
    </row>
    <row r="235" spans="1:14" hidden="1" x14ac:dyDescent="0.2">
      <c r="A235" s="3">
        <v>1125137</v>
      </c>
      <c r="B235" s="3" t="s">
        <v>1052</v>
      </c>
      <c r="C235" s="12">
        <v>16100693</v>
      </c>
      <c r="D235" s="3" t="s">
        <v>1053</v>
      </c>
      <c r="E235" s="4">
        <v>42852</v>
      </c>
      <c r="F235" s="5">
        <v>956.94</v>
      </c>
      <c r="G235" s="3" t="s">
        <v>16</v>
      </c>
      <c r="H235" s="5">
        <v>191.39</v>
      </c>
      <c r="I235" s="5">
        <v>1148.33</v>
      </c>
      <c r="J235" s="3" t="s">
        <v>1054</v>
      </c>
      <c r="K235" s="1" t="str">
        <f>LEFT(J235,5)</f>
        <v>fmc03</v>
      </c>
      <c r="L235" s="9" t="str">
        <f>MID(Table1[GL Code],7,5)</f>
        <v>db035</v>
      </c>
      <c r="M235" s="1" t="str">
        <f>VLOOKUP(K235,'[1]Cost centres'!$A:$B,2,FALSE)</f>
        <v>Ad hoc building maintenance</v>
      </c>
      <c r="N235" s="2" t="str">
        <f>VLOOKUP(L235,'[1]Detail codes'!$A:$B,2,FALSE)</f>
        <v>Vandalism repairs</v>
      </c>
    </row>
    <row r="236" spans="1:14" hidden="1" x14ac:dyDescent="0.2">
      <c r="A236" s="3">
        <v>1125137</v>
      </c>
      <c r="B236" s="3" t="s">
        <v>1052</v>
      </c>
      <c r="C236" s="12">
        <v>16100693</v>
      </c>
      <c r="D236" s="3" t="s">
        <v>1053</v>
      </c>
      <c r="E236" s="4">
        <v>42852</v>
      </c>
      <c r="F236" s="5">
        <v>133.61000000000001</v>
      </c>
      <c r="G236" s="3" t="s">
        <v>16</v>
      </c>
      <c r="H236" s="5">
        <v>26.72</v>
      </c>
      <c r="I236" s="5">
        <v>160.33000000000001</v>
      </c>
      <c r="J236" s="3" t="s">
        <v>1055</v>
      </c>
      <c r="K236" s="1" t="str">
        <f>LEFT(J236,5)</f>
        <v>fmc03</v>
      </c>
      <c r="L236" s="9" t="str">
        <f>MID(Table1[GL Code],7,5)</f>
        <v>db998</v>
      </c>
      <c r="M236" s="1" t="str">
        <f>VLOOKUP(K236,'[1]Cost centres'!$A:$B,2,FALSE)</f>
        <v>Ad hoc building maintenance</v>
      </c>
      <c r="N236" s="2" t="str">
        <f>VLOOKUP(L236,'[1]Detail codes'!$A:$B,2,FALSE)</f>
        <v>Building and M&amp;E maintenance works</v>
      </c>
    </row>
    <row r="237" spans="1:14" hidden="1" x14ac:dyDescent="0.2">
      <c r="A237" s="3">
        <v>1125137</v>
      </c>
      <c r="B237" s="3" t="s">
        <v>1052</v>
      </c>
      <c r="C237" s="12">
        <v>16100693</v>
      </c>
      <c r="D237" s="3" t="s">
        <v>1053</v>
      </c>
      <c r="E237" s="4">
        <v>42852</v>
      </c>
      <c r="F237" s="5">
        <v>142.25</v>
      </c>
      <c r="G237" s="3" t="s">
        <v>16</v>
      </c>
      <c r="H237" s="5">
        <v>28.45</v>
      </c>
      <c r="I237" s="5">
        <v>170.7</v>
      </c>
      <c r="J237" s="3" t="s">
        <v>1056</v>
      </c>
      <c r="K237" s="1" t="str">
        <f>LEFT(J237,5)</f>
        <v>fmc03</v>
      </c>
      <c r="L237" s="9" t="str">
        <f>MID(Table1[GL Code],7,5)</f>
        <v>db998</v>
      </c>
      <c r="M237" s="1" t="str">
        <f>VLOOKUP(K237,'[1]Cost centres'!$A:$B,2,FALSE)</f>
        <v>Ad hoc building maintenance</v>
      </c>
      <c r="N237" s="2" t="str">
        <f>VLOOKUP(L237,'[1]Detail codes'!$A:$B,2,FALSE)</f>
        <v>Building and M&amp;E maintenance works</v>
      </c>
    </row>
    <row r="238" spans="1:14" hidden="1" x14ac:dyDescent="0.2">
      <c r="A238" s="3">
        <v>1125137</v>
      </c>
      <c r="B238" s="3" t="s">
        <v>1052</v>
      </c>
      <c r="C238" s="12">
        <v>16100693</v>
      </c>
      <c r="D238" s="3" t="s">
        <v>1053</v>
      </c>
      <c r="E238" s="4">
        <v>42852</v>
      </c>
      <c r="F238" s="5">
        <v>406</v>
      </c>
      <c r="G238" s="3" t="s">
        <v>16</v>
      </c>
      <c r="H238" s="5">
        <v>81.2</v>
      </c>
      <c r="I238" s="5">
        <v>487.2</v>
      </c>
      <c r="J238" s="3" t="s">
        <v>1057</v>
      </c>
      <c r="K238" s="1" t="str">
        <f>LEFT(J238,5)</f>
        <v>fmc03</v>
      </c>
      <c r="L238" s="9" t="str">
        <f>MID(Table1[GL Code],7,5)</f>
        <v>db998</v>
      </c>
      <c r="M238" s="1" t="str">
        <f>VLOOKUP(K238,'[1]Cost centres'!$A:$B,2,FALSE)</f>
        <v>Ad hoc building maintenance</v>
      </c>
      <c r="N238" s="2" t="str">
        <f>VLOOKUP(L238,'[1]Detail codes'!$A:$B,2,FALSE)</f>
        <v>Building and M&amp;E maintenance works</v>
      </c>
    </row>
    <row r="239" spans="1:14" hidden="1" x14ac:dyDescent="0.2">
      <c r="A239" s="3">
        <v>1125137</v>
      </c>
      <c r="B239" s="3" t="s">
        <v>1052</v>
      </c>
      <c r="C239" s="12">
        <v>16100693</v>
      </c>
      <c r="D239" s="3" t="s">
        <v>1053</v>
      </c>
      <c r="E239" s="4">
        <v>42852</v>
      </c>
      <c r="F239" s="5">
        <v>81</v>
      </c>
      <c r="G239" s="3" t="s">
        <v>16</v>
      </c>
      <c r="H239" s="5">
        <v>16.2</v>
      </c>
      <c r="I239" s="5">
        <v>97.2</v>
      </c>
      <c r="J239" s="3" t="s">
        <v>1058</v>
      </c>
      <c r="K239" s="1" t="str">
        <f>LEFT(J239,5)</f>
        <v>fmc03</v>
      </c>
      <c r="L239" s="9" t="str">
        <f>MID(Table1[GL Code],7,5)</f>
        <v>db998</v>
      </c>
      <c r="M239" s="1" t="str">
        <f>VLOOKUP(K239,'[1]Cost centres'!$A:$B,2,FALSE)</f>
        <v>Ad hoc building maintenance</v>
      </c>
      <c r="N239" s="2" t="str">
        <f>VLOOKUP(L239,'[1]Detail codes'!$A:$B,2,FALSE)</f>
        <v>Building and M&amp;E maintenance works</v>
      </c>
    </row>
    <row r="240" spans="1:14" hidden="1" x14ac:dyDescent="0.2">
      <c r="A240" s="3">
        <v>1125137</v>
      </c>
      <c r="B240" s="3" t="s">
        <v>1052</v>
      </c>
      <c r="C240" s="12">
        <v>16100693</v>
      </c>
      <c r="D240" s="3" t="s">
        <v>1053</v>
      </c>
      <c r="E240" s="4">
        <v>42852</v>
      </c>
      <c r="F240" s="5">
        <v>45.27</v>
      </c>
      <c r="G240" s="3" t="s">
        <v>16</v>
      </c>
      <c r="H240" s="5">
        <v>9.0500000000000007</v>
      </c>
      <c r="I240" s="5">
        <v>54.32</v>
      </c>
      <c r="J240" s="3" t="s">
        <v>1059</v>
      </c>
      <c r="K240" s="1" t="str">
        <f>LEFT(J240,5)</f>
        <v>fmc03</v>
      </c>
      <c r="L240" s="9" t="str">
        <f>MID(Table1[GL Code],7,5)</f>
        <v>db998</v>
      </c>
      <c r="M240" s="1" t="str">
        <f>VLOOKUP(K240,'[1]Cost centres'!$A:$B,2,FALSE)</f>
        <v>Ad hoc building maintenance</v>
      </c>
      <c r="N240" s="2" t="str">
        <f>VLOOKUP(L240,'[1]Detail codes'!$A:$B,2,FALSE)</f>
        <v>Building and M&amp;E maintenance works</v>
      </c>
    </row>
    <row r="241" spans="1:14" hidden="1" x14ac:dyDescent="0.2">
      <c r="A241" s="3">
        <v>1125137</v>
      </c>
      <c r="B241" s="3" t="s">
        <v>1052</v>
      </c>
      <c r="C241" s="12">
        <v>16100693</v>
      </c>
      <c r="D241" s="3" t="s">
        <v>1053</v>
      </c>
      <c r="E241" s="4">
        <v>42852</v>
      </c>
      <c r="F241" s="5">
        <v>977.78</v>
      </c>
      <c r="G241" s="3" t="s">
        <v>16</v>
      </c>
      <c r="H241" s="5">
        <v>195.56</v>
      </c>
      <c r="I241" s="5">
        <v>1173.3399999999999</v>
      </c>
      <c r="J241" s="3" t="s">
        <v>1060</v>
      </c>
      <c r="K241" s="1" t="str">
        <f>LEFT(J241,5)</f>
        <v>fmc03</v>
      </c>
      <c r="L241" s="9" t="str">
        <f>MID(Table1[GL Code],7,5)</f>
        <v>db998</v>
      </c>
      <c r="M241" s="1" t="str">
        <f>VLOOKUP(K241,'[1]Cost centres'!$A:$B,2,FALSE)</f>
        <v>Ad hoc building maintenance</v>
      </c>
      <c r="N241" s="2" t="str">
        <f>VLOOKUP(L241,'[1]Detail codes'!$A:$B,2,FALSE)</f>
        <v>Building and M&amp;E maintenance works</v>
      </c>
    </row>
    <row r="242" spans="1:14" hidden="1" x14ac:dyDescent="0.2">
      <c r="A242" s="3">
        <v>1125137</v>
      </c>
      <c r="B242" s="3" t="s">
        <v>1052</v>
      </c>
      <c r="C242" s="12">
        <v>16100693</v>
      </c>
      <c r="D242" s="3" t="s">
        <v>1053</v>
      </c>
      <c r="E242" s="4">
        <v>42852</v>
      </c>
      <c r="F242" s="5">
        <v>240.21</v>
      </c>
      <c r="G242" s="3" t="s">
        <v>16</v>
      </c>
      <c r="H242" s="5">
        <v>48.04</v>
      </c>
      <c r="I242" s="5">
        <v>288.25</v>
      </c>
      <c r="J242" s="3" t="s">
        <v>1061</v>
      </c>
      <c r="K242" s="1" t="str">
        <f>LEFT(J242,5)</f>
        <v>fmc03</v>
      </c>
      <c r="L242" s="9" t="str">
        <f>MID(Table1[GL Code],7,5)</f>
        <v>db998</v>
      </c>
      <c r="M242" s="1" t="str">
        <f>VLOOKUP(K242,'[1]Cost centres'!$A:$B,2,FALSE)</f>
        <v>Ad hoc building maintenance</v>
      </c>
      <c r="N242" s="2" t="str">
        <f>VLOOKUP(L242,'[1]Detail codes'!$A:$B,2,FALSE)</f>
        <v>Building and M&amp;E maintenance works</v>
      </c>
    </row>
    <row r="243" spans="1:14" hidden="1" x14ac:dyDescent="0.2">
      <c r="A243" s="3">
        <v>1125137</v>
      </c>
      <c r="B243" s="3" t="s">
        <v>1052</v>
      </c>
      <c r="C243" s="12">
        <v>16100693</v>
      </c>
      <c r="D243" s="3" t="s">
        <v>1053</v>
      </c>
      <c r="E243" s="4">
        <v>42852</v>
      </c>
      <c r="F243" s="5">
        <v>256.05</v>
      </c>
      <c r="G243" s="3" t="s">
        <v>16</v>
      </c>
      <c r="H243" s="5">
        <v>51.21</v>
      </c>
      <c r="I243" s="5">
        <v>307.26</v>
      </c>
      <c r="J243" s="3" t="s">
        <v>1062</v>
      </c>
      <c r="K243" s="1" t="str">
        <f>LEFT(J243,5)</f>
        <v>fmc03</v>
      </c>
      <c r="L243" s="9" t="str">
        <f>MID(Table1[GL Code],7,5)</f>
        <v>db998</v>
      </c>
      <c r="M243" s="1" t="str">
        <f>VLOOKUP(K243,'[1]Cost centres'!$A:$B,2,FALSE)</f>
        <v>Ad hoc building maintenance</v>
      </c>
      <c r="N243" s="2" t="str">
        <f>VLOOKUP(L243,'[1]Detail codes'!$A:$B,2,FALSE)</f>
        <v>Building and M&amp;E maintenance works</v>
      </c>
    </row>
    <row r="244" spans="1:14" hidden="1" x14ac:dyDescent="0.2">
      <c r="A244" s="3">
        <v>1125137</v>
      </c>
      <c r="B244" s="3" t="s">
        <v>1052</v>
      </c>
      <c r="C244" s="12">
        <v>16100693</v>
      </c>
      <c r="D244" s="3" t="s">
        <v>1053</v>
      </c>
      <c r="E244" s="4">
        <v>42852</v>
      </c>
      <c r="F244" s="5">
        <v>40.5</v>
      </c>
      <c r="G244" s="3" t="s">
        <v>16</v>
      </c>
      <c r="H244" s="5">
        <v>8.1</v>
      </c>
      <c r="I244" s="5">
        <v>48.6</v>
      </c>
      <c r="J244" s="3" t="s">
        <v>1063</v>
      </c>
      <c r="K244" s="1" t="str">
        <f>LEFT(J244,5)</f>
        <v>fmc03</v>
      </c>
      <c r="L244" s="9" t="str">
        <f>MID(Table1[GL Code],7,5)</f>
        <v>db998</v>
      </c>
      <c r="M244" s="1" t="str">
        <f>VLOOKUP(K244,'[1]Cost centres'!$A:$B,2,FALSE)</f>
        <v>Ad hoc building maintenance</v>
      </c>
      <c r="N244" s="2" t="str">
        <f>VLOOKUP(L244,'[1]Detail codes'!$A:$B,2,FALSE)</f>
        <v>Building and M&amp;E maintenance works</v>
      </c>
    </row>
    <row r="245" spans="1:14" hidden="1" x14ac:dyDescent="0.2">
      <c r="A245" s="3">
        <v>1125137</v>
      </c>
      <c r="B245" s="3" t="s">
        <v>1052</v>
      </c>
      <c r="C245" s="12">
        <v>16100693</v>
      </c>
      <c r="D245" s="3" t="s">
        <v>1053</v>
      </c>
      <c r="E245" s="4">
        <v>42852</v>
      </c>
      <c r="F245" s="5">
        <v>356.95</v>
      </c>
      <c r="G245" s="3" t="s">
        <v>16</v>
      </c>
      <c r="H245" s="5">
        <v>71.39</v>
      </c>
      <c r="I245" s="5">
        <v>428.34</v>
      </c>
      <c r="J245" s="3" t="s">
        <v>1064</v>
      </c>
      <c r="K245" s="1" t="str">
        <f>LEFT(J245,5)</f>
        <v>fmc03</v>
      </c>
      <c r="L245" s="9" t="str">
        <f>MID(Table1[GL Code],7,5)</f>
        <v>db998</v>
      </c>
      <c r="M245" s="1" t="str">
        <f>VLOOKUP(K245,'[1]Cost centres'!$A:$B,2,FALSE)</f>
        <v>Ad hoc building maintenance</v>
      </c>
      <c r="N245" s="2" t="str">
        <f>VLOOKUP(L245,'[1]Detail codes'!$A:$B,2,FALSE)</f>
        <v>Building and M&amp;E maintenance works</v>
      </c>
    </row>
    <row r="246" spans="1:14" hidden="1" x14ac:dyDescent="0.2">
      <c r="A246" s="3">
        <v>1125137</v>
      </c>
      <c r="B246" s="3" t="s">
        <v>1052</v>
      </c>
      <c r="C246" s="12">
        <v>16100693</v>
      </c>
      <c r="D246" s="3" t="s">
        <v>1053</v>
      </c>
      <c r="E246" s="4">
        <v>42852</v>
      </c>
      <c r="F246" s="5">
        <v>116.38</v>
      </c>
      <c r="G246" s="3" t="s">
        <v>16</v>
      </c>
      <c r="H246" s="5">
        <v>23.28</v>
      </c>
      <c r="I246" s="5">
        <v>139.66</v>
      </c>
      <c r="J246" s="3" t="s">
        <v>1065</v>
      </c>
      <c r="K246" s="1" t="str">
        <f>LEFT(J246,5)</f>
        <v>fmc03</v>
      </c>
      <c r="L246" s="9" t="str">
        <f>MID(Table1[GL Code],7,5)</f>
        <v>db998</v>
      </c>
      <c r="M246" s="1" t="str">
        <f>VLOOKUP(K246,'[1]Cost centres'!$A:$B,2,FALSE)</f>
        <v>Ad hoc building maintenance</v>
      </c>
      <c r="N246" s="2" t="str">
        <f>VLOOKUP(L246,'[1]Detail codes'!$A:$B,2,FALSE)</f>
        <v>Building and M&amp;E maintenance works</v>
      </c>
    </row>
    <row r="247" spans="1:14" hidden="1" x14ac:dyDescent="0.2">
      <c r="A247" s="3">
        <v>1125137</v>
      </c>
      <c r="B247" s="3" t="s">
        <v>1052</v>
      </c>
      <c r="C247" s="12">
        <v>16100693</v>
      </c>
      <c r="D247" s="3" t="s">
        <v>1053</v>
      </c>
      <c r="E247" s="4">
        <v>42852</v>
      </c>
      <c r="F247" s="5">
        <v>119.1</v>
      </c>
      <c r="G247" s="3" t="s">
        <v>16</v>
      </c>
      <c r="H247" s="5">
        <v>23.82</v>
      </c>
      <c r="I247" s="5">
        <v>142.91999999999999</v>
      </c>
      <c r="J247" s="3" t="s">
        <v>1066</v>
      </c>
      <c r="K247" s="1" t="str">
        <f>LEFT(J247,5)</f>
        <v>fmc03</v>
      </c>
      <c r="L247" s="9" t="str">
        <f>MID(Table1[GL Code],7,5)</f>
        <v>db998</v>
      </c>
      <c r="M247" s="1" t="str">
        <f>VLOOKUP(K247,'[1]Cost centres'!$A:$B,2,FALSE)</f>
        <v>Ad hoc building maintenance</v>
      </c>
      <c r="N247" s="2" t="str">
        <f>VLOOKUP(L247,'[1]Detail codes'!$A:$B,2,FALSE)</f>
        <v>Building and M&amp;E maintenance works</v>
      </c>
    </row>
    <row r="248" spans="1:14" hidden="1" x14ac:dyDescent="0.2">
      <c r="A248" s="3">
        <v>1125137</v>
      </c>
      <c r="B248" s="3" t="s">
        <v>1052</v>
      </c>
      <c r="C248" s="12">
        <v>16100693</v>
      </c>
      <c r="D248" s="3" t="s">
        <v>1053</v>
      </c>
      <c r="E248" s="4">
        <v>42852</v>
      </c>
      <c r="F248" s="5">
        <v>2789.59</v>
      </c>
      <c r="G248" s="3" t="s">
        <v>16</v>
      </c>
      <c r="H248" s="5">
        <v>557.91999999999996</v>
      </c>
      <c r="I248" s="5">
        <v>3347.51</v>
      </c>
      <c r="J248" s="3" t="s">
        <v>1067</v>
      </c>
      <c r="K248" s="1" t="str">
        <f>LEFT(J248,5)</f>
        <v>fmc03</v>
      </c>
      <c r="L248" s="9" t="str">
        <f>MID(Table1[GL Code],7,5)</f>
        <v>db998</v>
      </c>
      <c r="M248" s="1" t="str">
        <f>VLOOKUP(K248,'[1]Cost centres'!$A:$B,2,FALSE)</f>
        <v>Ad hoc building maintenance</v>
      </c>
      <c r="N248" s="2" t="str">
        <f>VLOOKUP(L248,'[1]Detail codes'!$A:$B,2,FALSE)</f>
        <v>Building and M&amp;E maintenance works</v>
      </c>
    </row>
    <row r="249" spans="1:14" hidden="1" x14ac:dyDescent="0.2">
      <c r="A249" s="3">
        <v>1125137</v>
      </c>
      <c r="B249" s="3" t="s">
        <v>1052</v>
      </c>
      <c r="C249" s="12">
        <v>16100693</v>
      </c>
      <c r="D249" s="3" t="s">
        <v>1053</v>
      </c>
      <c r="E249" s="4">
        <v>42852</v>
      </c>
      <c r="F249" s="5">
        <v>1709.48</v>
      </c>
      <c r="G249" s="3" t="s">
        <v>16</v>
      </c>
      <c r="H249" s="5">
        <v>341.9</v>
      </c>
      <c r="I249" s="5">
        <v>2051.38</v>
      </c>
      <c r="J249" s="3" t="s">
        <v>1068</v>
      </c>
      <c r="K249" s="1" t="str">
        <f>LEFT(J249,5)</f>
        <v>fmc03</v>
      </c>
      <c r="L249" s="9" t="str">
        <f>MID(Table1[GL Code],7,5)</f>
        <v>db998</v>
      </c>
      <c r="M249" s="1" t="str">
        <f>VLOOKUP(K249,'[1]Cost centres'!$A:$B,2,FALSE)</f>
        <v>Ad hoc building maintenance</v>
      </c>
      <c r="N249" s="2" t="str">
        <f>VLOOKUP(L249,'[1]Detail codes'!$A:$B,2,FALSE)</f>
        <v>Building and M&amp;E maintenance works</v>
      </c>
    </row>
    <row r="250" spans="1:14" hidden="1" x14ac:dyDescent="0.2">
      <c r="A250" s="3">
        <v>1125137</v>
      </c>
      <c r="B250" s="3" t="s">
        <v>1052</v>
      </c>
      <c r="C250" s="12">
        <v>16100693</v>
      </c>
      <c r="D250" s="3" t="s">
        <v>1053</v>
      </c>
      <c r="E250" s="4">
        <v>42852</v>
      </c>
      <c r="F250" s="5">
        <v>2192.92</v>
      </c>
      <c r="G250" s="3" t="s">
        <v>16</v>
      </c>
      <c r="H250" s="5">
        <v>438.58</v>
      </c>
      <c r="I250" s="5">
        <v>2631.5</v>
      </c>
      <c r="J250" s="3" t="s">
        <v>1069</v>
      </c>
      <c r="K250" s="1" t="str">
        <f>LEFT(J250,5)</f>
        <v>prk01</v>
      </c>
      <c r="L250" s="9" t="str">
        <f>MID(Table1[GL Code],7,5)</f>
        <v>zd055</v>
      </c>
      <c r="M250" s="1" t="str">
        <f>VLOOKUP(K250,'[1]Cost centres'!$A:$B,2,FALSE)</f>
        <v>Parks</v>
      </c>
      <c r="N250" s="2" t="str">
        <f>VLOOKUP(L250,'[1]Detail codes'!$A:$B,2,FALSE)</f>
        <v>Miscellaneous income</v>
      </c>
    </row>
    <row r="251" spans="1:14" hidden="1" x14ac:dyDescent="0.2">
      <c r="A251" s="3">
        <v>1120699</v>
      </c>
      <c r="B251" s="3" t="s">
        <v>126</v>
      </c>
      <c r="C251" s="12">
        <v>7002536</v>
      </c>
      <c r="D251" s="3" t="s">
        <v>127</v>
      </c>
      <c r="E251" s="4">
        <v>42703</v>
      </c>
      <c r="F251" s="5">
        <v>150</v>
      </c>
      <c r="G251" s="3" t="s">
        <v>16</v>
      </c>
      <c r="H251" s="5">
        <v>30</v>
      </c>
      <c r="I251" s="5">
        <v>180</v>
      </c>
      <c r="J251" s="3" t="s">
        <v>128</v>
      </c>
      <c r="K251" s="1" t="str">
        <f>LEFT(J251,5)</f>
        <v>cdc04</v>
      </c>
      <c r="L251" s="9" t="str">
        <f>MID(Table1[GL Code],7,5)</f>
        <v>jg003</v>
      </c>
      <c r="M251" s="1" t="str">
        <f>VLOOKUP(K251,'[1]Cost centres'!$A:$B,2,FALSE)</f>
        <v>Financial Services</v>
      </c>
      <c r="N251" s="2" t="str">
        <f>VLOOKUP(L251,'[1]Detail codes'!$A:$B,2,FALSE)</f>
        <v>Conferences courses and seminars</v>
      </c>
    </row>
    <row r="252" spans="1:14" hidden="1" x14ac:dyDescent="0.2">
      <c r="A252" s="3">
        <v>1126380</v>
      </c>
      <c r="B252" s="3" t="s">
        <v>594</v>
      </c>
      <c r="C252" s="12">
        <v>1169080</v>
      </c>
      <c r="D252" s="3" t="s">
        <v>595</v>
      </c>
      <c r="E252" s="4">
        <v>42850</v>
      </c>
      <c r="F252" s="5">
        <v>200</v>
      </c>
      <c r="G252" s="3" t="s">
        <v>16</v>
      </c>
      <c r="H252" s="5">
        <v>40</v>
      </c>
      <c r="I252" s="5">
        <v>240</v>
      </c>
      <c r="J252" s="3" t="s">
        <v>596</v>
      </c>
      <c r="K252" s="1" t="str">
        <f>LEFT(J252,5)</f>
        <v>hwy91</v>
      </c>
      <c r="L252" s="9" t="str">
        <f>MID(Table1[GL Code],7,5)</f>
        <v>je070</v>
      </c>
      <c r="M252" s="1" t="str">
        <f>VLOOKUP(K252,'[1]Cost centres'!$A:$B,2,FALSE)</f>
        <v>Highways Residual functions</v>
      </c>
      <c r="N252" s="2" t="str">
        <f>VLOOKUP(L252,'[1]Detail codes'!$A:$B,2,FALSE)</f>
        <v>Removal of abandoned vehicles</v>
      </c>
    </row>
    <row r="253" spans="1:14" hidden="1" x14ac:dyDescent="0.2">
      <c r="A253" s="3">
        <v>1126380</v>
      </c>
      <c r="B253" s="3" t="s">
        <v>594</v>
      </c>
      <c r="C253" s="12">
        <v>1172579</v>
      </c>
      <c r="D253" s="3" t="s">
        <v>597</v>
      </c>
      <c r="E253" s="4">
        <v>42855</v>
      </c>
      <c r="F253" s="5">
        <v>225</v>
      </c>
      <c r="G253" s="3" t="s">
        <v>16</v>
      </c>
      <c r="H253" s="5">
        <v>45</v>
      </c>
      <c r="I253" s="5">
        <v>270</v>
      </c>
      <c r="J253" s="3" t="s">
        <v>596</v>
      </c>
      <c r="K253" s="1" t="str">
        <f>LEFT(J253,5)</f>
        <v>hwy91</v>
      </c>
      <c r="L253" s="9" t="str">
        <f>MID(Table1[GL Code],7,5)</f>
        <v>je070</v>
      </c>
      <c r="M253" s="1" t="str">
        <f>VLOOKUP(K253,'[1]Cost centres'!$A:$B,2,FALSE)</f>
        <v>Highways Residual functions</v>
      </c>
      <c r="N253" s="2" t="str">
        <f>VLOOKUP(L253,'[1]Detail codes'!$A:$B,2,FALSE)</f>
        <v>Removal of abandoned vehicles</v>
      </c>
    </row>
    <row r="254" spans="1:14" hidden="1" x14ac:dyDescent="0.2">
      <c r="A254" s="3">
        <v>1126380</v>
      </c>
      <c r="B254" s="3" t="s">
        <v>594</v>
      </c>
      <c r="C254" s="12">
        <v>1172827</v>
      </c>
      <c r="D254" s="3" t="s">
        <v>598</v>
      </c>
      <c r="E254" s="4">
        <v>42855</v>
      </c>
      <c r="F254" s="5">
        <v>300</v>
      </c>
      <c r="G254" s="3" t="s">
        <v>16</v>
      </c>
      <c r="H254" s="5">
        <v>60</v>
      </c>
      <c r="I254" s="5">
        <v>360</v>
      </c>
      <c r="J254" s="3" t="s">
        <v>596</v>
      </c>
      <c r="K254" s="1" t="str">
        <f>LEFT(J254,5)</f>
        <v>hwy91</v>
      </c>
      <c r="L254" s="9" t="str">
        <f>MID(Table1[GL Code],7,5)</f>
        <v>je070</v>
      </c>
      <c r="M254" s="1" t="str">
        <f>VLOOKUP(K254,'[1]Cost centres'!$A:$B,2,FALSE)</f>
        <v>Highways Residual functions</v>
      </c>
      <c r="N254" s="2" t="str">
        <f>VLOOKUP(L254,'[1]Detail codes'!$A:$B,2,FALSE)</f>
        <v>Removal of abandoned vehicles</v>
      </c>
    </row>
    <row r="255" spans="1:14" ht="14.25" hidden="1" customHeight="1" x14ac:dyDescent="0.2">
      <c r="A255" s="3">
        <v>1120813</v>
      </c>
      <c r="B255" s="3" t="s">
        <v>1395</v>
      </c>
      <c r="C255" s="12">
        <v>27714</v>
      </c>
      <c r="D255" s="3" t="s">
        <v>1396</v>
      </c>
      <c r="E255" s="4">
        <v>42844</v>
      </c>
      <c r="F255" s="5">
        <v>8.9600000000000009</v>
      </c>
      <c r="G255" s="3" t="s">
        <v>16</v>
      </c>
      <c r="H255" s="5">
        <v>1.78</v>
      </c>
      <c r="I255" s="5">
        <v>10.74</v>
      </c>
      <c r="J255" s="3" t="s">
        <v>196</v>
      </c>
      <c r="K255" s="1" t="str">
        <f>LEFT(J255,5)</f>
        <v>ply01</v>
      </c>
      <c r="L255" s="9" t="str">
        <f>MID(Table1[GL Code],7,5)</f>
        <v>ja002</v>
      </c>
      <c r="M255" s="1" t="str">
        <f>VLOOKUP(K255,'[1]Cost centres'!$A:$B,2,FALSE)</f>
        <v>Playhouse</v>
      </c>
      <c r="N255" s="2" t="str">
        <f>VLOOKUP(L255,'[1]Detail codes'!$A:$B,2,FALSE)</f>
        <v>OP. equipment &amp; tools : purchase</v>
      </c>
    </row>
    <row r="256" spans="1:14" hidden="1" x14ac:dyDescent="0.2">
      <c r="A256" s="3">
        <v>1120813</v>
      </c>
      <c r="B256" s="3" t="s">
        <v>1395</v>
      </c>
      <c r="C256" s="12">
        <v>27714</v>
      </c>
      <c r="D256" s="3" t="s">
        <v>1396</v>
      </c>
      <c r="E256" s="4">
        <v>42844</v>
      </c>
      <c r="F256" s="5">
        <v>26.88</v>
      </c>
      <c r="G256" s="3" t="s">
        <v>16</v>
      </c>
      <c r="H256" s="5">
        <v>5.38</v>
      </c>
      <c r="I256" s="5">
        <v>32.26</v>
      </c>
      <c r="J256" s="3" t="s">
        <v>196</v>
      </c>
      <c r="K256" s="1" t="str">
        <f>LEFT(J256,5)</f>
        <v>ply01</v>
      </c>
      <c r="L256" s="9" t="str">
        <f>MID(Table1[GL Code],7,5)</f>
        <v>ja002</v>
      </c>
      <c r="M256" s="1" t="str">
        <f>VLOOKUP(K256,'[1]Cost centres'!$A:$B,2,FALSE)</f>
        <v>Playhouse</v>
      </c>
      <c r="N256" s="2" t="str">
        <f>VLOOKUP(L256,'[1]Detail codes'!$A:$B,2,FALSE)</f>
        <v>OP. equipment &amp; tools : purchase</v>
      </c>
    </row>
    <row r="257" spans="1:14" hidden="1" x14ac:dyDescent="0.2">
      <c r="A257" s="3">
        <v>1120813</v>
      </c>
      <c r="B257" s="3" t="s">
        <v>1395</v>
      </c>
      <c r="C257" s="12">
        <v>27714</v>
      </c>
      <c r="D257" s="3" t="s">
        <v>1396</v>
      </c>
      <c r="E257" s="4">
        <v>42844</v>
      </c>
      <c r="F257" s="5">
        <v>4.4800000000000004</v>
      </c>
      <c r="G257" s="3" t="s">
        <v>16</v>
      </c>
      <c r="H257" s="5">
        <v>0.9</v>
      </c>
      <c r="I257" s="5">
        <v>5.38</v>
      </c>
      <c r="J257" s="3" t="s">
        <v>196</v>
      </c>
      <c r="K257" s="1" t="str">
        <f>LEFT(J257,5)</f>
        <v>ply01</v>
      </c>
      <c r="L257" s="9" t="str">
        <f>MID(Table1[GL Code],7,5)</f>
        <v>ja002</v>
      </c>
      <c r="M257" s="1" t="str">
        <f>VLOOKUP(K257,'[1]Cost centres'!$A:$B,2,FALSE)</f>
        <v>Playhouse</v>
      </c>
      <c r="N257" s="2" t="str">
        <f>VLOOKUP(L257,'[1]Detail codes'!$A:$B,2,FALSE)</f>
        <v>OP. equipment &amp; tools : purchase</v>
      </c>
    </row>
    <row r="258" spans="1:14" hidden="1" x14ac:dyDescent="0.2">
      <c r="A258" s="3">
        <v>1120813</v>
      </c>
      <c r="B258" s="3" t="s">
        <v>1395</v>
      </c>
      <c r="C258" s="12">
        <v>27714</v>
      </c>
      <c r="D258" s="3" t="s">
        <v>1396</v>
      </c>
      <c r="E258" s="4">
        <v>42844</v>
      </c>
      <c r="F258" s="5">
        <v>4.88</v>
      </c>
      <c r="G258" s="3" t="s">
        <v>16</v>
      </c>
      <c r="H258" s="5">
        <v>0.98</v>
      </c>
      <c r="I258" s="5">
        <v>5.86</v>
      </c>
      <c r="J258" s="3" t="s">
        <v>196</v>
      </c>
      <c r="K258" s="1" t="str">
        <f>LEFT(J258,5)</f>
        <v>ply01</v>
      </c>
      <c r="L258" s="9" t="str">
        <f>MID(Table1[GL Code],7,5)</f>
        <v>ja002</v>
      </c>
      <c r="M258" s="1" t="str">
        <f>VLOOKUP(K258,'[1]Cost centres'!$A:$B,2,FALSE)</f>
        <v>Playhouse</v>
      </c>
      <c r="N258" s="2" t="str">
        <f>VLOOKUP(L258,'[1]Detail codes'!$A:$B,2,FALSE)</f>
        <v>OP. equipment &amp; tools : purchase</v>
      </c>
    </row>
    <row r="259" spans="1:14" hidden="1" x14ac:dyDescent="0.2">
      <c r="A259" s="3">
        <v>1120813</v>
      </c>
      <c r="B259" s="3" t="s">
        <v>1395</v>
      </c>
      <c r="C259" s="12">
        <v>27714</v>
      </c>
      <c r="D259" s="3" t="s">
        <v>1396</v>
      </c>
      <c r="E259" s="4">
        <v>42844</v>
      </c>
      <c r="F259" s="5">
        <v>15</v>
      </c>
      <c r="G259" s="3" t="s">
        <v>16</v>
      </c>
      <c r="H259" s="5">
        <v>3</v>
      </c>
      <c r="I259" s="5">
        <v>18</v>
      </c>
      <c r="J259" s="3" t="s">
        <v>196</v>
      </c>
      <c r="K259" s="1" t="str">
        <f>LEFT(J259,5)</f>
        <v>ply01</v>
      </c>
      <c r="L259" s="9" t="str">
        <f>MID(Table1[GL Code],7,5)</f>
        <v>ja002</v>
      </c>
      <c r="M259" s="1" t="str">
        <f>VLOOKUP(K259,'[1]Cost centres'!$A:$B,2,FALSE)</f>
        <v>Playhouse</v>
      </c>
      <c r="N259" s="2" t="str">
        <f>VLOOKUP(L259,'[1]Detail codes'!$A:$B,2,FALSE)</f>
        <v>OP. equipment &amp; tools : purchase</v>
      </c>
    </row>
    <row r="260" spans="1:14" hidden="1" x14ac:dyDescent="0.2">
      <c r="A260" s="3">
        <v>1126131</v>
      </c>
      <c r="B260" s="3" t="s">
        <v>60</v>
      </c>
      <c r="C260" s="12">
        <v>13</v>
      </c>
      <c r="D260" s="3" t="s">
        <v>61</v>
      </c>
      <c r="E260" s="4">
        <v>42859</v>
      </c>
      <c r="F260" s="5">
        <v>120</v>
      </c>
      <c r="G260" s="3" t="s">
        <v>21</v>
      </c>
      <c r="H260" s="5">
        <v>0</v>
      </c>
      <c r="I260" s="5">
        <v>120</v>
      </c>
      <c r="J260" s="3" t="s">
        <v>62</v>
      </c>
      <c r="K260" s="1" t="str">
        <f>LEFT(J260,5)</f>
        <v>sld04</v>
      </c>
      <c r="L260" s="9" t="str">
        <f>MID(Table1[GL Code],7,5)</f>
        <v>je061</v>
      </c>
      <c r="M260" s="1" t="str">
        <f>VLOOKUP(K260,'[1]Cost centres'!$A:$B,2,FALSE)</f>
        <v>Community Football Coach Project</v>
      </c>
      <c r="N260" s="2" t="str">
        <f>VLOOKUP(L260,'[1]Detail codes'!$A:$B,2,FALSE)</f>
        <v>Events &amp; Initiatives</v>
      </c>
    </row>
    <row r="261" spans="1:14" hidden="1" x14ac:dyDescent="0.2">
      <c r="A261" s="3">
        <v>1126131</v>
      </c>
      <c r="B261" s="3" t="s">
        <v>60</v>
      </c>
      <c r="C261" s="12">
        <v>27</v>
      </c>
      <c r="D261" s="3" t="s">
        <v>63</v>
      </c>
      <c r="E261" s="4">
        <v>42856</v>
      </c>
      <c r="F261" s="5">
        <v>120</v>
      </c>
      <c r="G261" s="3" t="s">
        <v>21</v>
      </c>
      <c r="H261" s="5">
        <v>0</v>
      </c>
      <c r="I261" s="5">
        <v>120</v>
      </c>
      <c r="J261" s="3" t="s">
        <v>59</v>
      </c>
      <c r="K261" s="1" t="str">
        <f>LEFT(J261,5)</f>
        <v>sld04</v>
      </c>
      <c r="L261" s="9" t="str">
        <f>MID(Table1[GL Code],7,5)</f>
        <v>je061</v>
      </c>
      <c r="M261" s="1" t="str">
        <f>VLOOKUP(K261,'[1]Cost centres'!$A:$B,2,FALSE)</f>
        <v>Community Football Coach Project</v>
      </c>
      <c r="N261" s="2" t="str">
        <f>VLOOKUP(L261,'[1]Detail codes'!$A:$B,2,FALSE)</f>
        <v>Events &amp; Initiatives</v>
      </c>
    </row>
    <row r="262" spans="1:14" hidden="1" x14ac:dyDescent="0.2">
      <c r="A262" s="3">
        <v>11080543</v>
      </c>
      <c r="B262" s="3" t="s">
        <v>467</v>
      </c>
      <c r="C262" s="12" t="s">
        <v>468</v>
      </c>
      <c r="D262" s="3" t="s">
        <v>469</v>
      </c>
      <c r="E262" s="4">
        <v>42856</v>
      </c>
      <c r="F262" s="5">
        <v>1888.84</v>
      </c>
      <c r="G262" s="3" t="s">
        <v>16</v>
      </c>
      <c r="H262" s="5">
        <v>377.76</v>
      </c>
      <c r="I262" s="5">
        <v>2266.6</v>
      </c>
      <c r="J262" s="3" t="s">
        <v>470</v>
      </c>
      <c r="K262" s="1" t="str">
        <f>LEFT(J262,5)</f>
        <v>cdc05</v>
      </c>
      <c r="L262" s="9" t="str">
        <f>MID(Table1[GL Code],7,5)</f>
        <v>jf032</v>
      </c>
      <c r="M262" s="1" t="str">
        <f>VLOOKUP(K262,'[1]Cost centres'!$A:$B,2,FALSE)</f>
        <v>ICT</v>
      </c>
      <c r="N262" s="2" t="str">
        <f>VLOOKUP(L262,'[1]Detail codes'!$A:$B,2,FALSE)</f>
        <v>Fixed line comms</v>
      </c>
    </row>
    <row r="263" spans="1:14" hidden="1" x14ac:dyDescent="0.2">
      <c r="A263" s="3">
        <v>11054016</v>
      </c>
      <c r="B263" s="3" t="s">
        <v>93</v>
      </c>
      <c r="C263" s="12">
        <v>6128016887</v>
      </c>
      <c r="D263" s="3" t="s">
        <v>94</v>
      </c>
      <c r="E263" s="4">
        <v>42852</v>
      </c>
      <c r="F263" s="5">
        <v>59</v>
      </c>
      <c r="G263" s="3" t="s">
        <v>16</v>
      </c>
      <c r="H263" s="5">
        <v>11.8</v>
      </c>
      <c r="I263" s="5">
        <v>70.8</v>
      </c>
      <c r="J263" s="3" t="s">
        <v>45</v>
      </c>
      <c r="K263" s="1" t="str">
        <f>LEFT(J263,5)</f>
        <v>cpk09</v>
      </c>
      <c r="L263" s="9" t="str">
        <f>MID(Table1[GL Code],7,5)</f>
        <v>jd014</v>
      </c>
      <c r="M263" s="1" t="str">
        <f>VLOOKUP(K263,'[1]Cost centres'!$A:$B,2,FALSE)</f>
        <v>Off Street Car Parking</v>
      </c>
      <c r="N263" s="2" t="str">
        <f>VLOOKUP(L263,'[1]Detail codes'!$A:$B,2,FALSE)</f>
        <v>Car park ticket supplies</v>
      </c>
    </row>
    <row r="264" spans="1:14" hidden="1" x14ac:dyDescent="0.2">
      <c r="A264" s="3">
        <v>11054016</v>
      </c>
      <c r="B264" s="3" t="s">
        <v>93</v>
      </c>
      <c r="C264" s="12">
        <v>6128016888</v>
      </c>
      <c r="D264" s="3" t="s">
        <v>95</v>
      </c>
      <c r="E264" s="4">
        <v>42852</v>
      </c>
      <c r="F264" s="5">
        <v>236</v>
      </c>
      <c r="G264" s="3" t="s">
        <v>16</v>
      </c>
      <c r="H264" s="5">
        <v>47.2</v>
      </c>
      <c r="I264" s="5">
        <v>283.2</v>
      </c>
      <c r="J264" s="3" t="s">
        <v>45</v>
      </c>
      <c r="K264" s="1" t="str">
        <f>LEFT(J264,5)</f>
        <v>cpk09</v>
      </c>
      <c r="L264" s="9" t="str">
        <f>MID(Table1[GL Code],7,5)</f>
        <v>jd014</v>
      </c>
      <c r="M264" s="1" t="str">
        <f>VLOOKUP(K264,'[1]Cost centres'!$A:$B,2,FALSE)</f>
        <v>Off Street Car Parking</v>
      </c>
      <c r="N264" s="2" t="str">
        <f>VLOOKUP(L264,'[1]Detail codes'!$A:$B,2,FALSE)</f>
        <v>Car park ticket supplies</v>
      </c>
    </row>
    <row r="265" spans="1:14" hidden="1" x14ac:dyDescent="0.2">
      <c r="A265" s="3">
        <v>11127406</v>
      </c>
      <c r="B265" s="3" t="s">
        <v>651</v>
      </c>
      <c r="C265" s="12">
        <v>83854</v>
      </c>
      <c r="D265" s="3" t="s">
        <v>652</v>
      </c>
      <c r="E265" s="4">
        <v>42858</v>
      </c>
      <c r="F265" s="5">
        <v>325.39999999999998</v>
      </c>
      <c r="G265" s="3" t="s">
        <v>16</v>
      </c>
      <c r="H265" s="5">
        <v>65.08</v>
      </c>
      <c r="I265" s="5">
        <v>390.48</v>
      </c>
      <c r="J265" s="3" t="s">
        <v>214</v>
      </c>
      <c r="K265" s="1" t="str">
        <f>LEFT(J265,5)</f>
        <v>dsc01</v>
      </c>
      <c r="L265" s="9" t="str">
        <f>MID(Table1[GL Code],7,5)</f>
        <v>ja002</v>
      </c>
      <c r="M265" s="1" t="str">
        <f>VLOOKUP(K265,'[1]Cost centres'!$A:$B,2,FALSE)</f>
        <v>DSO Street Cleansing</v>
      </c>
      <c r="N265" s="2" t="str">
        <f>VLOOKUP(L265,'[1]Detail codes'!$A:$B,2,FALSE)</f>
        <v>OP. equipment &amp; tools : purchase</v>
      </c>
    </row>
    <row r="266" spans="1:14" hidden="1" x14ac:dyDescent="0.2">
      <c r="A266" s="3">
        <v>1120977</v>
      </c>
      <c r="B266" s="3" t="s">
        <v>1023</v>
      </c>
      <c r="C266" s="12" t="s">
        <v>64</v>
      </c>
      <c r="D266" s="3" t="s">
        <v>1024</v>
      </c>
      <c r="E266" s="4">
        <v>42851</v>
      </c>
      <c r="F266" s="5">
        <v>1318.05</v>
      </c>
      <c r="G266" s="3" t="s">
        <v>21</v>
      </c>
      <c r="H266" s="5">
        <v>0</v>
      </c>
      <c r="I266" s="5">
        <v>1318.05</v>
      </c>
      <c r="J266" s="3" t="s">
        <v>1021</v>
      </c>
      <c r="K266" s="1" t="str">
        <f>LEFT(J266,5)</f>
        <v>dev01</v>
      </c>
      <c r="L266" s="9" t="str">
        <f>MID(Table1[GL Code],7,5)</f>
        <v>je023</v>
      </c>
      <c r="M266" s="1" t="str">
        <f>VLOOKUP(K266,'[1]Cost centres'!$A:$B,2,FALSE)</f>
        <v>Development Control</v>
      </c>
      <c r="N266" s="2" t="str">
        <f>VLOOKUP(L266,'[1]Detail codes'!$A:$B,2,FALSE)</f>
        <v>Consultants fees</v>
      </c>
    </row>
    <row r="267" spans="1:14" hidden="1" x14ac:dyDescent="0.2">
      <c r="A267" s="3">
        <v>11129912</v>
      </c>
      <c r="B267" s="3" t="s">
        <v>106</v>
      </c>
      <c r="C267" s="12">
        <v>4376</v>
      </c>
      <c r="D267" s="3" t="s">
        <v>107</v>
      </c>
      <c r="E267" s="4">
        <v>42853</v>
      </c>
      <c r="F267" s="5">
        <v>115</v>
      </c>
      <c r="G267" s="3" t="s">
        <v>21</v>
      </c>
      <c r="H267" s="5">
        <v>0</v>
      </c>
      <c r="I267" s="5">
        <v>115</v>
      </c>
      <c r="J267" s="3" t="s">
        <v>108</v>
      </c>
      <c r="K267" s="1" t="str">
        <f>LEFT(J267,5)</f>
        <v>Lch01</v>
      </c>
      <c r="L267" s="9" t="str">
        <f>MID(Table1[GL Code],7,5)</f>
        <v>jh002</v>
      </c>
      <c r="M267" s="1" t="str">
        <f>VLOOKUP(K267,'[1]Cost centres'!$A:$B,2,FALSE)</f>
        <v>Land Charges</v>
      </c>
      <c r="N267" s="2" t="str">
        <f>VLOOKUP(L267,'[1]Detail codes'!$A:$B,2,FALSE)</f>
        <v>Subscriptions to associations</v>
      </c>
    </row>
    <row r="268" spans="1:14" hidden="1" x14ac:dyDescent="0.2">
      <c r="A268" s="3">
        <v>1124717</v>
      </c>
      <c r="B268" s="3" t="s">
        <v>1397</v>
      </c>
      <c r="C268" s="12">
        <v>84312</v>
      </c>
      <c r="D268" s="3" t="s">
        <v>1398</v>
      </c>
      <c r="E268" s="4">
        <v>42816</v>
      </c>
      <c r="F268" s="5">
        <v>2511.6</v>
      </c>
      <c r="G268" s="3" t="s">
        <v>16</v>
      </c>
      <c r="H268" s="5">
        <v>502.32</v>
      </c>
      <c r="I268" s="5">
        <v>3013.92</v>
      </c>
      <c r="J268" s="3" t="s">
        <v>196</v>
      </c>
      <c r="K268" s="1" t="str">
        <f>LEFT(J268,5)</f>
        <v>ply01</v>
      </c>
      <c r="L268" s="9" t="str">
        <f>MID(Table1[GL Code],7,5)</f>
        <v>ja002</v>
      </c>
      <c r="M268" s="1" t="str">
        <f>VLOOKUP(K268,'[1]Cost centres'!$A:$B,2,FALSE)</f>
        <v>Playhouse</v>
      </c>
      <c r="N268" s="2" t="str">
        <f>VLOOKUP(L268,'[1]Detail codes'!$A:$B,2,FALSE)</f>
        <v>OP. equipment &amp; tools : purchase</v>
      </c>
    </row>
    <row r="269" spans="1:14" hidden="1" x14ac:dyDescent="0.2">
      <c r="A269" s="3">
        <v>1124717</v>
      </c>
      <c r="B269" s="3" t="s">
        <v>1397</v>
      </c>
      <c r="C269" s="12">
        <v>84312</v>
      </c>
      <c r="D269" s="3" t="s">
        <v>1398</v>
      </c>
      <c r="E269" s="4">
        <v>42816</v>
      </c>
      <c r="F269" s="5">
        <v>142.80000000000001</v>
      </c>
      <c r="G269" s="3" t="s">
        <v>16</v>
      </c>
      <c r="H269" s="5">
        <v>28.56</v>
      </c>
      <c r="I269" s="5">
        <v>171.36</v>
      </c>
      <c r="J269" s="3" t="s">
        <v>196</v>
      </c>
      <c r="K269" s="1" t="str">
        <f>LEFT(J269,5)</f>
        <v>ply01</v>
      </c>
      <c r="L269" s="9" t="str">
        <f>MID(Table1[GL Code],7,5)</f>
        <v>ja002</v>
      </c>
      <c r="M269" s="1" t="str">
        <f>VLOOKUP(K269,'[1]Cost centres'!$A:$B,2,FALSE)</f>
        <v>Playhouse</v>
      </c>
      <c r="N269" s="2" t="str">
        <f>VLOOKUP(L269,'[1]Detail codes'!$A:$B,2,FALSE)</f>
        <v>OP. equipment &amp; tools : purchase</v>
      </c>
    </row>
    <row r="270" spans="1:14" hidden="1" x14ac:dyDescent="0.2">
      <c r="A270" s="3">
        <v>1124717</v>
      </c>
      <c r="B270" s="3" t="s">
        <v>1397</v>
      </c>
      <c r="C270" s="12">
        <v>84312</v>
      </c>
      <c r="D270" s="3" t="s">
        <v>1398</v>
      </c>
      <c r="E270" s="4">
        <v>42816</v>
      </c>
      <c r="F270" s="5">
        <v>800.8</v>
      </c>
      <c r="G270" s="3" t="s">
        <v>16</v>
      </c>
      <c r="H270" s="5">
        <v>160.16</v>
      </c>
      <c r="I270" s="5">
        <v>960.96</v>
      </c>
      <c r="J270" s="3" t="s">
        <v>196</v>
      </c>
      <c r="K270" s="1" t="str">
        <f>LEFT(J270,5)</f>
        <v>ply01</v>
      </c>
      <c r="L270" s="9" t="str">
        <f>MID(Table1[GL Code],7,5)</f>
        <v>ja002</v>
      </c>
      <c r="M270" s="1" t="str">
        <f>VLOOKUP(K270,'[1]Cost centres'!$A:$B,2,FALSE)</f>
        <v>Playhouse</v>
      </c>
      <c r="N270" s="2" t="str">
        <f>VLOOKUP(L270,'[1]Detail codes'!$A:$B,2,FALSE)</f>
        <v>OP. equipment &amp; tools : purchase</v>
      </c>
    </row>
    <row r="271" spans="1:14" hidden="1" x14ac:dyDescent="0.2">
      <c r="A271" s="3">
        <v>1124717</v>
      </c>
      <c r="B271" s="3" t="s">
        <v>1397</v>
      </c>
      <c r="C271" s="12">
        <v>84312</v>
      </c>
      <c r="D271" s="3" t="s">
        <v>1398</v>
      </c>
      <c r="E271" s="4">
        <v>42816</v>
      </c>
      <c r="F271" s="5">
        <v>14.8</v>
      </c>
      <c r="G271" s="3" t="s">
        <v>16</v>
      </c>
      <c r="H271" s="5">
        <v>2.96</v>
      </c>
      <c r="I271" s="5">
        <v>17.760000000000002</v>
      </c>
      <c r="J271" s="3" t="s">
        <v>196</v>
      </c>
      <c r="K271" s="1" t="str">
        <f>LEFT(J271,5)</f>
        <v>ply01</v>
      </c>
      <c r="L271" s="9" t="str">
        <f>MID(Table1[GL Code],7,5)</f>
        <v>ja002</v>
      </c>
      <c r="M271" s="1" t="str">
        <f>VLOOKUP(K271,'[1]Cost centres'!$A:$B,2,FALSE)</f>
        <v>Playhouse</v>
      </c>
      <c r="N271" s="2" t="str">
        <f>VLOOKUP(L271,'[1]Detail codes'!$A:$B,2,FALSE)</f>
        <v>OP. equipment &amp; tools : purchase</v>
      </c>
    </row>
    <row r="272" spans="1:14" hidden="1" x14ac:dyDescent="0.2">
      <c r="A272" s="3">
        <v>1124385</v>
      </c>
      <c r="B272" s="3" t="s">
        <v>789</v>
      </c>
      <c r="C272" s="12">
        <v>338247</v>
      </c>
      <c r="D272" s="3" t="s">
        <v>790</v>
      </c>
      <c r="E272" s="4">
        <v>42815</v>
      </c>
      <c r="F272" s="5">
        <v>315</v>
      </c>
      <c r="G272" s="3" t="s">
        <v>16</v>
      </c>
      <c r="H272" s="5">
        <v>63</v>
      </c>
      <c r="I272" s="5">
        <v>378</v>
      </c>
      <c r="J272" s="3" t="s">
        <v>791</v>
      </c>
      <c r="K272" s="1" t="str">
        <f>LEFT(J272,5)</f>
        <v>80900</v>
      </c>
      <c r="L272" s="9" t="str">
        <f>MID(Table1[GL Code],7,5)</f>
        <v>ga005</v>
      </c>
      <c r="M272" s="1" t="str">
        <f>VLOOKUP(K272,'[1]Cost centres'!$A:$B,2,FALSE)</f>
        <v>Transport contract holding account</v>
      </c>
      <c r="N272" s="2" t="str">
        <f>VLOOKUP(L272,'[1]Detail codes'!$A:$B,2,FALSE)</f>
        <v>Other vehicle running costs</v>
      </c>
    </row>
    <row r="273" spans="1:14" hidden="1" x14ac:dyDescent="0.2">
      <c r="A273" s="3">
        <v>1126779</v>
      </c>
      <c r="B273" s="3" t="s">
        <v>371</v>
      </c>
      <c r="C273" s="12" t="s">
        <v>372</v>
      </c>
      <c r="D273" s="3" t="s">
        <v>373</v>
      </c>
      <c r="E273" s="4">
        <v>42862</v>
      </c>
      <c r="F273" s="5">
        <v>630</v>
      </c>
      <c r="G273" s="3" t="s">
        <v>16</v>
      </c>
      <c r="H273" s="5">
        <v>126</v>
      </c>
      <c r="I273" s="5">
        <v>756</v>
      </c>
      <c r="J273" s="3" t="s">
        <v>323</v>
      </c>
      <c r="K273" s="1" t="str">
        <f>LEFT(J273,5)</f>
        <v>hcl01</v>
      </c>
      <c r="L273" s="9" t="str">
        <f>MID(Table1[GL Code],7,5)</f>
        <v>jg220</v>
      </c>
      <c r="M273" s="1" t="str">
        <f>VLOOKUP(K273,'[1]Cost centres'!$A:$B,2,FALSE)</f>
        <v xml:space="preserve">Homeless </v>
      </c>
      <c r="N273" s="2" t="str">
        <f>VLOOKUP(L273,'[1]Detail codes'!$A:$B,2,FALSE)</f>
        <v>Payments for temporary accommodation</v>
      </c>
    </row>
    <row r="274" spans="1:14" hidden="1" x14ac:dyDescent="0.2">
      <c r="A274" s="3">
        <v>1126779</v>
      </c>
      <c r="B274" s="3" t="s">
        <v>371</v>
      </c>
      <c r="C274" s="12" t="s">
        <v>374</v>
      </c>
      <c r="D274" s="3" t="s">
        <v>375</v>
      </c>
      <c r="E274" s="4">
        <v>42869</v>
      </c>
      <c r="F274" s="5">
        <v>630</v>
      </c>
      <c r="G274" s="3" t="s">
        <v>16</v>
      </c>
      <c r="H274" s="5">
        <v>126</v>
      </c>
      <c r="I274" s="5">
        <v>756</v>
      </c>
      <c r="J274" s="3" t="s">
        <v>323</v>
      </c>
      <c r="K274" s="1" t="str">
        <f>LEFT(J274,5)</f>
        <v>hcl01</v>
      </c>
      <c r="L274" s="9" t="str">
        <f>MID(Table1[GL Code],7,5)</f>
        <v>jg220</v>
      </c>
      <c r="M274" s="1" t="str">
        <f>VLOOKUP(K274,'[1]Cost centres'!$A:$B,2,FALSE)</f>
        <v xml:space="preserve">Homeless </v>
      </c>
      <c r="N274" s="2" t="str">
        <f>VLOOKUP(L274,'[1]Detail codes'!$A:$B,2,FALSE)</f>
        <v>Payments for temporary accommodation</v>
      </c>
    </row>
    <row r="275" spans="1:14" hidden="1" x14ac:dyDescent="0.2">
      <c r="A275" s="3">
        <v>1121461</v>
      </c>
      <c r="B275" s="3" t="s">
        <v>1399</v>
      </c>
      <c r="C275" s="12" t="s">
        <v>1400</v>
      </c>
      <c r="D275" s="3" t="s">
        <v>1401</v>
      </c>
      <c r="E275" s="4">
        <v>42854</v>
      </c>
      <c r="F275" s="5">
        <v>360</v>
      </c>
      <c r="G275" s="3" t="s">
        <v>16</v>
      </c>
      <c r="H275" s="5">
        <v>72</v>
      </c>
      <c r="I275" s="5">
        <v>432</v>
      </c>
      <c r="J275" s="3" t="s">
        <v>1402</v>
      </c>
      <c r="K275" s="1" t="str">
        <f>LEFT(J275,5)</f>
        <v>ply03</v>
      </c>
      <c r="L275" s="9" t="str">
        <f>MID(Table1[GL Code],7,5)</f>
        <v>jb008</v>
      </c>
      <c r="M275" s="1" t="str">
        <f>VLOOKUP(K275,'[1]Cost centres'!$A:$B,2,FALSE)</f>
        <v>Playhouse other events</v>
      </c>
      <c r="N275" s="2" t="str">
        <f>VLOOKUP(L275,'[1]Detail codes'!$A:$B,2,FALSE)</f>
        <v>Purchase of ice cream and confectionery</v>
      </c>
    </row>
    <row r="276" spans="1:14" hidden="1" x14ac:dyDescent="0.2">
      <c r="A276" s="3">
        <v>1121461</v>
      </c>
      <c r="B276" s="3" t="s">
        <v>1399</v>
      </c>
      <c r="C276" s="12" t="s">
        <v>1400</v>
      </c>
      <c r="D276" s="3" t="s">
        <v>1401</v>
      </c>
      <c r="E276" s="4">
        <v>42854</v>
      </c>
      <c r="F276" s="5">
        <v>-115.2</v>
      </c>
      <c r="G276" s="3" t="s">
        <v>16</v>
      </c>
      <c r="H276" s="5">
        <v>-23.04</v>
      </c>
      <c r="I276" s="5">
        <v>-138.24</v>
      </c>
      <c r="J276" s="3" t="s">
        <v>1402</v>
      </c>
      <c r="K276" s="1" t="str">
        <f>LEFT(J276,5)</f>
        <v>ply03</v>
      </c>
      <c r="L276" s="9" t="str">
        <f>MID(Table1[GL Code],7,5)</f>
        <v>jb008</v>
      </c>
      <c r="M276" s="1" t="str">
        <f>VLOOKUP(K276,'[1]Cost centres'!$A:$B,2,FALSE)</f>
        <v>Playhouse other events</v>
      </c>
      <c r="N276" s="2" t="str">
        <f>VLOOKUP(L276,'[1]Detail codes'!$A:$B,2,FALSE)</f>
        <v>Purchase of ice cream and confectionery</v>
      </c>
    </row>
    <row r="277" spans="1:14" hidden="1" x14ac:dyDescent="0.2">
      <c r="A277" s="3">
        <v>1121235</v>
      </c>
      <c r="B277" s="3" t="s">
        <v>599</v>
      </c>
      <c r="C277" s="12" t="s">
        <v>600</v>
      </c>
      <c r="D277" s="3" t="s">
        <v>601</v>
      </c>
      <c r="E277" s="4">
        <v>42830</v>
      </c>
      <c r="F277" s="5">
        <v>55</v>
      </c>
      <c r="G277" s="3" t="s">
        <v>21</v>
      </c>
      <c r="H277" s="5">
        <v>0</v>
      </c>
      <c r="I277" s="5">
        <v>55</v>
      </c>
      <c r="J277" s="3" t="s">
        <v>593</v>
      </c>
      <c r="K277" s="1" t="str">
        <f>LEFT(J277,5)</f>
        <v>all01</v>
      </c>
      <c r="L277" s="9" t="str">
        <f>MID(Table1[GL Code],7,5)</f>
        <v>da001</v>
      </c>
      <c r="M277" s="1" t="str">
        <f>VLOOKUP(K277,'[1]Cost centres'!$A:$B,2,FALSE)</f>
        <v>Allotments</v>
      </c>
      <c r="N277" s="2" t="str">
        <f>VLOOKUP(L277,'[1]Detail codes'!$A:$B,2,FALSE)</f>
        <v>Maintenance of grounds</v>
      </c>
    </row>
    <row r="278" spans="1:14" hidden="1" x14ac:dyDescent="0.2">
      <c r="A278" s="3">
        <v>1121235</v>
      </c>
      <c r="B278" s="3" t="s">
        <v>599</v>
      </c>
      <c r="C278" s="12" t="s">
        <v>602</v>
      </c>
      <c r="D278" s="3" t="s">
        <v>603</v>
      </c>
      <c r="E278" s="4">
        <v>42876</v>
      </c>
      <c r="F278" s="5">
        <v>1320</v>
      </c>
      <c r="G278" s="3" t="s">
        <v>21</v>
      </c>
      <c r="H278" s="5">
        <v>0</v>
      </c>
      <c r="I278" s="5">
        <v>1320</v>
      </c>
      <c r="J278" s="3" t="s">
        <v>604</v>
      </c>
      <c r="K278" s="1" t="str">
        <f>LEFT(J278,5)</f>
        <v>all01</v>
      </c>
      <c r="L278" s="9" t="str">
        <f>MID(Table1[GL Code],7,5)</f>
        <v>da001</v>
      </c>
      <c r="M278" s="1" t="str">
        <f>VLOOKUP(K278,'[1]Cost centres'!$A:$B,2,FALSE)</f>
        <v>Allotments</v>
      </c>
      <c r="N278" s="2" t="str">
        <f>VLOOKUP(L278,'[1]Detail codes'!$A:$B,2,FALSE)</f>
        <v>Maintenance of grounds</v>
      </c>
    </row>
    <row r="279" spans="1:14" hidden="1" x14ac:dyDescent="0.2">
      <c r="A279" s="3">
        <v>1121235</v>
      </c>
      <c r="B279" s="3" t="s">
        <v>599</v>
      </c>
      <c r="C279" s="12" t="s">
        <v>1070</v>
      </c>
      <c r="D279" s="3" t="s">
        <v>1071</v>
      </c>
      <c r="E279" s="4">
        <v>42819</v>
      </c>
      <c r="F279" s="5">
        <v>100</v>
      </c>
      <c r="G279" s="3" t="s">
        <v>21</v>
      </c>
      <c r="H279" s="5">
        <v>0</v>
      </c>
      <c r="I279" s="5">
        <v>100</v>
      </c>
      <c r="J279" s="3" t="s">
        <v>228</v>
      </c>
      <c r="K279" s="1" t="str">
        <f>LEFT(J279,5)</f>
        <v>bhl01</v>
      </c>
      <c r="L279" s="9" t="str">
        <f>MID(Table1[GL Code],7,5)</f>
        <v>ja001</v>
      </c>
      <c r="M279" s="1" t="str">
        <f>VLOOKUP(K279,'[1]Cost centres'!$A:$B,2,FALSE)</f>
        <v>Bourne Hall</v>
      </c>
      <c r="N279" s="2" t="str">
        <f>VLOOKUP(L279,'[1]Detail codes'!$A:$B,2,FALSE)</f>
        <v>Furniture: purchase</v>
      </c>
    </row>
    <row r="280" spans="1:14" hidden="1" x14ac:dyDescent="0.2">
      <c r="A280" s="3">
        <v>1121235</v>
      </c>
      <c r="B280" s="3" t="s">
        <v>599</v>
      </c>
      <c r="C280" s="12" t="s">
        <v>1072</v>
      </c>
      <c r="D280" s="3" t="s">
        <v>1073</v>
      </c>
      <c r="E280" s="4">
        <v>42850</v>
      </c>
      <c r="F280" s="5">
        <v>30</v>
      </c>
      <c r="G280" s="3" t="s">
        <v>21</v>
      </c>
      <c r="H280" s="5">
        <v>0</v>
      </c>
      <c r="I280" s="5">
        <v>30</v>
      </c>
      <c r="J280" s="3" t="s">
        <v>1074</v>
      </c>
      <c r="K280" s="1" t="str">
        <f>LEFT(J280,5)</f>
        <v>15137</v>
      </c>
      <c r="L280" s="9" t="str">
        <f>MID(Table1[GL Code],7,5)</f>
        <v>da013</v>
      </c>
      <c r="M280" s="1" t="str">
        <f>VLOOKUP(K280,'[1]Cost centres'!$A:$B,2,FALSE)</f>
        <v>Demolition of 1-3 Blenheim Road</v>
      </c>
      <c r="N280" s="2" t="str">
        <f>VLOOKUP(L280,'[1]Detail codes'!$A:$B,2,FALSE)</f>
        <v>Payments to contractors</v>
      </c>
    </row>
    <row r="281" spans="1:14" hidden="1" x14ac:dyDescent="0.2">
      <c r="A281" s="3">
        <v>1121235</v>
      </c>
      <c r="B281" s="3" t="s">
        <v>599</v>
      </c>
      <c r="C281" s="12" t="s">
        <v>1075</v>
      </c>
      <c r="D281" s="3" t="s">
        <v>1076</v>
      </c>
      <c r="E281" s="4">
        <v>42871</v>
      </c>
      <c r="F281" s="5">
        <v>200</v>
      </c>
      <c r="G281" s="3" t="s">
        <v>21</v>
      </c>
      <c r="H281" s="5">
        <v>0</v>
      </c>
      <c r="I281" s="5">
        <v>200</v>
      </c>
      <c r="J281" s="3" t="s">
        <v>1077</v>
      </c>
      <c r="K281" s="1" t="str">
        <f>LEFT(J281,5)</f>
        <v>fmc03</v>
      </c>
      <c r="L281" s="9" t="str">
        <f>MID(Table1[GL Code],7,5)</f>
        <v>db998</v>
      </c>
      <c r="M281" s="1" t="str">
        <f>VLOOKUP(K281,'[1]Cost centres'!$A:$B,2,FALSE)</f>
        <v>Ad hoc building maintenance</v>
      </c>
      <c r="N281" s="2" t="str">
        <f>VLOOKUP(L281,'[1]Detail codes'!$A:$B,2,FALSE)</f>
        <v>Building and M&amp;E maintenance works</v>
      </c>
    </row>
    <row r="282" spans="1:14" hidden="1" x14ac:dyDescent="0.2">
      <c r="A282" s="3">
        <v>1121235</v>
      </c>
      <c r="B282" s="3" t="s">
        <v>599</v>
      </c>
      <c r="C282" s="12" t="s">
        <v>1078</v>
      </c>
      <c r="D282" s="3" t="s">
        <v>1079</v>
      </c>
      <c r="E282" s="4">
        <v>42871</v>
      </c>
      <c r="F282" s="5">
        <v>400</v>
      </c>
      <c r="G282" s="3" t="s">
        <v>21</v>
      </c>
      <c r="H282" s="5">
        <v>0</v>
      </c>
      <c r="I282" s="5">
        <v>400</v>
      </c>
      <c r="J282" s="3" t="s">
        <v>1055</v>
      </c>
      <c r="K282" s="1" t="str">
        <f>LEFT(J282,5)</f>
        <v>fmc03</v>
      </c>
      <c r="L282" s="9" t="str">
        <f>MID(Table1[GL Code],7,5)</f>
        <v>db998</v>
      </c>
      <c r="M282" s="1" t="str">
        <f>VLOOKUP(K282,'[1]Cost centres'!$A:$B,2,FALSE)</f>
        <v>Ad hoc building maintenance</v>
      </c>
      <c r="N282" s="2" t="str">
        <f>VLOOKUP(L282,'[1]Detail codes'!$A:$B,2,FALSE)</f>
        <v>Building and M&amp;E maintenance works</v>
      </c>
    </row>
    <row r="283" spans="1:14" hidden="1" x14ac:dyDescent="0.2">
      <c r="A283" s="3">
        <v>1121235</v>
      </c>
      <c r="B283" s="3" t="s">
        <v>599</v>
      </c>
      <c r="C283" s="12" t="s">
        <v>1080</v>
      </c>
      <c r="D283" s="3" t="s">
        <v>1081</v>
      </c>
      <c r="E283" s="4">
        <v>42871</v>
      </c>
      <c r="F283" s="5">
        <v>600</v>
      </c>
      <c r="G283" s="3" t="s">
        <v>21</v>
      </c>
      <c r="H283" s="5">
        <v>0</v>
      </c>
      <c r="I283" s="5">
        <v>600</v>
      </c>
      <c r="J283" s="3" t="s">
        <v>1065</v>
      </c>
      <c r="K283" s="1" t="str">
        <f>LEFT(J283,5)</f>
        <v>fmc03</v>
      </c>
      <c r="L283" s="9" t="str">
        <f>MID(Table1[GL Code],7,5)</f>
        <v>db998</v>
      </c>
      <c r="M283" s="1" t="str">
        <f>VLOOKUP(K283,'[1]Cost centres'!$A:$B,2,FALSE)</f>
        <v>Ad hoc building maintenance</v>
      </c>
      <c r="N283" s="2" t="str">
        <f>VLOOKUP(L283,'[1]Detail codes'!$A:$B,2,FALSE)</f>
        <v>Building and M&amp;E maintenance works</v>
      </c>
    </row>
    <row r="284" spans="1:14" hidden="1" x14ac:dyDescent="0.2">
      <c r="A284" s="3">
        <v>1121235</v>
      </c>
      <c r="B284" s="3" t="s">
        <v>599</v>
      </c>
      <c r="C284" s="12" t="s">
        <v>1082</v>
      </c>
      <c r="D284" s="3" t="s">
        <v>1083</v>
      </c>
      <c r="E284" s="4">
        <v>42871</v>
      </c>
      <c r="F284" s="5">
        <v>60</v>
      </c>
      <c r="G284" s="3" t="s">
        <v>21</v>
      </c>
      <c r="H284" s="5">
        <v>0</v>
      </c>
      <c r="I284" s="5">
        <v>60</v>
      </c>
      <c r="J284" s="3" t="s">
        <v>1059</v>
      </c>
      <c r="K284" s="1" t="str">
        <f>LEFT(J284,5)</f>
        <v>fmc03</v>
      </c>
      <c r="L284" s="9" t="str">
        <f>MID(Table1[GL Code],7,5)</f>
        <v>db998</v>
      </c>
      <c r="M284" s="1" t="str">
        <f>VLOOKUP(K284,'[1]Cost centres'!$A:$B,2,FALSE)</f>
        <v>Ad hoc building maintenance</v>
      </c>
      <c r="N284" s="2" t="str">
        <f>VLOOKUP(L284,'[1]Detail codes'!$A:$B,2,FALSE)</f>
        <v>Building and M&amp;E maintenance works</v>
      </c>
    </row>
    <row r="285" spans="1:14" hidden="1" x14ac:dyDescent="0.2">
      <c r="A285" s="3">
        <v>1121235</v>
      </c>
      <c r="B285" s="3" t="s">
        <v>599</v>
      </c>
      <c r="C285" s="12" t="s">
        <v>1084</v>
      </c>
      <c r="D285" s="3" t="s">
        <v>1085</v>
      </c>
      <c r="E285" s="4">
        <v>42871</v>
      </c>
      <c r="F285" s="5">
        <v>160</v>
      </c>
      <c r="G285" s="3" t="s">
        <v>21</v>
      </c>
      <c r="H285" s="5">
        <v>0</v>
      </c>
      <c r="I285" s="5">
        <v>160</v>
      </c>
      <c r="J285" s="3" t="s">
        <v>1086</v>
      </c>
      <c r="K285" s="1" t="str">
        <f>LEFT(J285,5)</f>
        <v>fmc03</v>
      </c>
      <c r="L285" s="9" t="str">
        <f>MID(Table1[GL Code],7,5)</f>
        <v>db998</v>
      </c>
      <c r="M285" s="1" t="str">
        <f>VLOOKUP(K285,'[1]Cost centres'!$A:$B,2,FALSE)</f>
        <v>Ad hoc building maintenance</v>
      </c>
      <c r="N285" s="2" t="str">
        <f>VLOOKUP(L285,'[1]Detail codes'!$A:$B,2,FALSE)</f>
        <v>Building and M&amp;E maintenance works</v>
      </c>
    </row>
    <row r="286" spans="1:14" hidden="1" x14ac:dyDescent="0.2">
      <c r="A286" s="3">
        <v>1121235</v>
      </c>
      <c r="B286" s="3" t="s">
        <v>599</v>
      </c>
      <c r="C286" s="12" t="s">
        <v>1087</v>
      </c>
      <c r="D286" s="3" t="s">
        <v>1088</v>
      </c>
      <c r="E286" s="4">
        <v>42871</v>
      </c>
      <c r="F286" s="5">
        <v>30</v>
      </c>
      <c r="G286" s="3" t="s">
        <v>21</v>
      </c>
      <c r="H286" s="5">
        <v>0</v>
      </c>
      <c r="I286" s="5">
        <v>30</v>
      </c>
      <c r="J286" s="3" t="s">
        <v>1089</v>
      </c>
      <c r="K286" s="1" t="str">
        <f>LEFT(J286,5)</f>
        <v>fmc03</v>
      </c>
      <c r="L286" s="9" t="str">
        <f>MID(Table1[GL Code],7,5)</f>
        <v>db998</v>
      </c>
      <c r="M286" s="1" t="str">
        <f>VLOOKUP(K286,'[1]Cost centres'!$A:$B,2,FALSE)</f>
        <v>Ad hoc building maintenance</v>
      </c>
      <c r="N286" s="2" t="str">
        <f>VLOOKUP(L286,'[1]Detail codes'!$A:$B,2,FALSE)</f>
        <v>Building and M&amp;E maintenance works</v>
      </c>
    </row>
    <row r="287" spans="1:14" hidden="1" x14ac:dyDescent="0.2">
      <c r="A287" s="3">
        <v>1121235</v>
      </c>
      <c r="B287" s="3" t="s">
        <v>599</v>
      </c>
      <c r="C287" s="12" t="s">
        <v>1090</v>
      </c>
      <c r="D287" s="3" t="s">
        <v>1091</v>
      </c>
      <c r="E287" s="4">
        <v>42872</v>
      </c>
      <c r="F287" s="5">
        <v>70</v>
      </c>
      <c r="G287" s="3" t="s">
        <v>21</v>
      </c>
      <c r="H287" s="5">
        <v>0</v>
      </c>
      <c r="I287" s="5">
        <v>70</v>
      </c>
      <c r="J287" s="3" t="s">
        <v>1064</v>
      </c>
      <c r="K287" s="1" t="str">
        <f>LEFT(J287,5)</f>
        <v>fmc03</v>
      </c>
      <c r="L287" s="9" t="str">
        <f>MID(Table1[GL Code],7,5)</f>
        <v>db998</v>
      </c>
      <c r="M287" s="1" t="str">
        <f>VLOOKUP(K287,'[1]Cost centres'!$A:$B,2,FALSE)</f>
        <v>Ad hoc building maintenance</v>
      </c>
      <c r="N287" s="2" t="str">
        <f>VLOOKUP(L287,'[1]Detail codes'!$A:$B,2,FALSE)</f>
        <v>Building and M&amp;E maintenance works</v>
      </c>
    </row>
    <row r="288" spans="1:14" hidden="1" x14ac:dyDescent="0.2">
      <c r="A288" s="3">
        <v>1121235</v>
      </c>
      <c r="B288" s="3" t="s">
        <v>599</v>
      </c>
      <c r="C288" s="12" t="s">
        <v>1134</v>
      </c>
      <c r="D288" s="3" t="s">
        <v>1135</v>
      </c>
      <c r="E288" s="4">
        <v>42828</v>
      </c>
      <c r="F288" s="5">
        <v>100</v>
      </c>
      <c r="G288" s="3" t="s">
        <v>21</v>
      </c>
      <c r="H288" s="5">
        <v>0</v>
      </c>
      <c r="I288" s="5">
        <v>100</v>
      </c>
      <c r="J288" s="3" t="s">
        <v>1055</v>
      </c>
      <c r="K288" s="1" t="str">
        <f>LEFT(J288,5)</f>
        <v>fmc03</v>
      </c>
      <c r="L288" s="9" t="str">
        <f>MID(Table1[GL Code],7,5)</f>
        <v>db998</v>
      </c>
      <c r="M288" s="1" t="str">
        <f>VLOOKUP(K288,'[1]Cost centres'!$A:$B,2,FALSE)</f>
        <v>Ad hoc building maintenance</v>
      </c>
      <c r="N288" s="2" t="str">
        <f>VLOOKUP(L288,'[1]Detail codes'!$A:$B,2,FALSE)</f>
        <v>Building and M&amp;E maintenance works</v>
      </c>
    </row>
    <row r="289" spans="1:14" hidden="1" x14ac:dyDescent="0.2">
      <c r="A289" s="3">
        <v>1121235</v>
      </c>
      <c r="B289" s="3" t="s">
        <v>599</v>
      </c>
      <c r="C289" s="12" t="s">
        <v>1136</v>
      </c>
      <c r="D289" s="3" t="s">
        <v>1137</v>
      </c>
      <c r="E289" s="4">
        <v>42828</v>
      </c>
      <c r="F289" s="5">
        <v>50</v>
      </c>
      <c r="G289" s="3" t="s">
        <v>21</v>
      </c>
      <c r="H289" s="5">
        <v>0</v>
      </c>
      <c r="I289" s="5">
        <v>50</v>
      </c>
      <c r="J289" s="3" t="s">
        <v>1061</v>
      </c>
      <c r="K289" s="1" t="str">
        <f>LEFT(J289,5)</f>
        <v>fmc03</v>
      </c>
      <c r="L289" s="9" t="str">
        <f>MID(Table1[GL Code],7,5)</f>
        <v>db998</v>
      </c>
      <c r="M289" s="1" t="str">
        <f>VLOOKUP(K289,'[1]Cost centres'!$A:$B,2,FALSE)</f>
        <v>Ad hoc building maintenance</v>
      </c>
      <c r="N289" s="2" t="str">
        <f>VLOOKUP(L289,'[1]Detail codes'!$A:$B,2,FALSE)</f>
        <v>Building and M&amp;E maintenance works</v>
      </c>
    </row>
    <row r="290" spans="1:14" hidden="1" x14ac:dyDescent="0.2">
      <c r="A290" s="3">
        <v>1121235</v>
      </c>
      <c r="B290" s="3" t="s">
        <v>599</v>
      </c>
      <c r="C290" s="12" t="s">
        <v>1138</v>
      </c>
      <c r="D290" s="3" t="s">
        <v>1139</v>
      </c>
      <c r="E290" s="4">
        <v>42834</v>
      </c>
      <c r="F290" s="5">
        <v>240</v>
      </c>
      <c r="G290" s="3" t="s">
        <v>21</v>
      </c>
      <c r="H290" s="5">
        <v>0</v>
      </c>
      <c r="I290" s="5">
        <v>240</v>
      </c>
      <c r="J290" s="3" t="s">
        <v>1140</v>
      </c>
      <c r="K290" s="1" t="str">
        <f>LEFT(J290,5)</f>
        <v>fmc03</v>
      </c>
      <c r="L290" s="9" t="str">
        <f>MID(Table1[GL Code],7,5)</f>
        <v>db035</v>
      </c>
      <c r="M290" s="1" t="str">
        <f>VLOOKUP(K290,'[1]Cost centres'!$A:$B,2,FALSE)</f>
        <v>Ad hoc building maintenance</v>
      </c>
      <c r="N290" s="2" t="str">
        <f>VLOOKUP(L290,'[1]Detail codes'!$A:$B,2,FALSE)</f>
        <v>Vandalism repairs</v>
      </c>
    </row>
    <row r="291" spans="1:14" hidden="1" x14ac:dyDescent="0.2">
      <c r="A291" s="3">
        <v>1121235</v>
      </c>
      <c r="B291" s="3" t="s">
        <v>599</v>
      </c>
      <c r="C291" s="12" t="s">
        <v>1141</v>
      </c>
      <c r="D291" s="3" t="s">
        <v>1142</v>
      </c>
      <c r="E291" s="4">
        <v>42850</v>
      </c>
      <c r="F291" s="5">
        <v>150</v>
      </c>
      <c r="G291" s="3" t="s">
        <v>21</v>
      </c>
      <c r="H291" s="5">
        <v>0</v>
      </c>
      <c r="I291" s="5">
        <v>150</v>
      </c>
      <c r="J291" s="3" t="s">
        <v>1143</v>
      </c>
      <c r="K291" s="1" t="str">
        <f>LEFT(J291,5)</f>
        <v>fmc03</v>
      </c>
      <c r="L291" s="9" t="str">
        <f>MID(Table1[GL Code],7,5)</f>
        <v>db998</v>
      </c>
      <c r="M291" s="1" t="str">
        <f>VLOOKUP(K291,'[1]Cost centres'!$A:$B,2,FALSE)</f>
        <v>Ad hoc building maintenance</v>
      </c>
      <c r="N291" s="2" t="str">
        <f>VLOOKUP(L291,'[1]Detail codes'!$A:$B,2,FALSE)</f>
        <v>Building and M&amp;E maintenance works</v>
      </c>
    </row>
    <row r="292" spans="1:14" hidden="1" x14ac:dyDescent="0.2">
      <c r="A292" s="3">
        <v>1121235</v>
      </c>
      <c r="B292" s="3" t="s">
        <v>599</v>
      </c>
      <c r="C292" s="12" t="s">
        <v>1141</v>
      </c>
      <c r="D292" s="3" t="s">
        <v>1142</v>
      </c>
      <c r="E292" s="4">
        <v>42850</v>
      </c>
      <c r="F292" s="5">
        <v>351.4</v>
      </c>
      <c r="G292" s="3" t="s">
        <v>21</v>
      </c>
      <c r="H292" s="5">
        <v>0</v>
      </c>
      <c r="I292" s="5">
        <v>351.4</v>
      </c>
      <c r="J292" s="3" t="s">
        <v>1056</v>
      </c>
      <c r="K292" s="1" t="str">
        <f>LEFT(J292,5)</f>
        <v>fmc03</v>
      </c>
      <c r="L292" s="9" t="str">
        <f>MID(Table1[GL Code],7,5)</f>
        <v>db998</v>
      </c>
      <c r="M292" s="1" t="str">
        <f>VLOOKUP(K292,'[1]Cost centres'!$A:$B,2,FALSE)</f>
        <v>Ad hoc building maintenance</v>
      </c>
      <c r="N292" s="2" t="str">
        <f>VLOOKUP(L292,'[1]Detail codes'!$A:$B,2,FALSE)</f>
        <v>Building and M&amp;E maintenance works</v>
      </c>
    </row>
    <row r="293" spans="1:14" hidden="1" x14ac:dyDescent="0.2">
      <c r="A293" s="3">
        <v>1121235</v>
      </c>
      <c r="B293" s="3" t="s">
        <v>599</v>
      </c>
      <c r="C293" s="12" t="s">
        <v>1141</v>
      </c>
      <c r="D293" s="3" t="s">
        <v>1142</v>
      </c>
      <c r="E293" s="4">
        <v>42850</v>
      </c>
      <c r="F293" s="5">
        <v>300</v>
      </c>
      <c r="G293" s="3" t="s">
        <v>21</v>
      </c>
      <c r="H293" s="5">
        <v>0</v>
      </c>
      <c r="I293" s="5">
        <v>300</v>
      </c>
      <c r="J293" s="3" t="s">
        <v>1055</v>
      </c>
      <c r="K293" s="1" t="str">
        <f>LEFT(J293,5)</f>
        <v>fmc03</v>
      </c>
      <c r="L293" s="9" t="str">
        <f>MID(Table1[GL Code],7,5)</f>
        <v>db998</v>
      </c>
      <c r="M293" s="1" t="str">
        <f>VLOOKUP(K293,'[1]Cost centres'!$A:$B,2,FALSE)</f>
        <v>Ad hoc building maintenance</v>
      </c>
      <c r="N293" s="2" t="str">
        <f>VLOOKUP(L293,'[1]Detail codes'!$A:$B,2,FALSE)</f>
        <v>Building and M&amp;E maintenance works</v>
      </c>
    </row>
    <row r="294" spans="1:14" hidden="1" x14ac:dyDescent="0.2">
      <c r="A294" s="3">
        <v>1121235</v>
      </c>
      <c r="B294" s="3" t="s">
        <v>599</v>
      </c>
      <c r="C294" s="12" t="s">
        <v>1141</v>
      </c>
      <c r="D294" s="3" t="s">
        <v>1142</v>
      </c>
      <c r="E294" s="4">
        <v>42850</v>
      </c>
      <c r="F294" s="5">
        <v>150</v>
      </c>
      <c r="G294" s="3" t="s">
        <v>21</v>
      </c>
      <c r="H294" s="5">
        <v>0</v>
      </c>
      <c r="I294" s="5">
        <v>150</v>
      </c>
      <c r="J294" s="3" t="s">
        <v>1144</v>
      </c>
      <c r="K294" s="1" t="str">
        <f>LEFT(J294,5)</f>
        <v>epm14</v>
      </c>
      <c r="L294" s="9" t="str">
        <f>MID(Table1[GL Code],7,5)</f>
        <v>db998</v>
      </c>
      <c r="M294" s="1" t="str">
        <f>VLOOKUP(K294,'[1]Cost centres'!$A:$B,2,FALSE)</f>
        <v>Shadlbolt park house (shed)</v>
      </c>
      <c r="N294" s="2" t="str">
        <f>VLOOKUP(L294,'[1]Detail codes'!$A:$B,2,FALSE)</f>
        <v>Building and M&amp;E maintenance works</v>
      </c>
    </row>
    <row r="295" spans="1:14" hidden="1" x14ac:dyDescent="0.2">
      <c r="A295" s="3">
        <v>1121235</v>
      </c>
      <c r="B295" s="3" t="s">
        <v>599</v>
      </c>
      <c r="C295" s="12" t="s">
        <v>1141</v>
      </c>
      <c r="D295" s="3" t="s">
        <v>1142</v>
      </c>
      <c r="E295" s="4">
        <v>42850</v>
      </c>
      <c r="F295" s="5">
        <v>200</v>
      </c>
      <c r="G295" s="3" t="s">
        <v>21</v>
      </c>
      <c r="H295" s="5">
        <v>0</v>
      </c>
      <c r="I295" s="5">
        <v>200</v>
      </c>
      <c r="J295" s="3" t="s">
        <v>142</v>
      </c>
      <c r="K295" s="1" t="str">
        <f>LEFT(J295,5)</f>
        <v>gms01</v>
      </c>
      <c r="L295" s="9" t="str">
        <f>MID(Table1[GL Code],7,5)</f>
        <v>da001</v>
      </c>
      <c r="M295" s="1" t="str">
        <f>VLOOKUP(K295,'[1]Cost centres'!$A:$B,2,FALSE)</f>
        <v>Grounds maintenance service</v>
      </c>
      <c r="N295" s="2" t="str">
        <f>VLOOKUP(L295,'[1]Detail codes'!$A:$B,2,FALSE)</f>
        <v>Maintenance of grounds</v>
      </c>
    </row>
    <row r="296" spans="1:14" hidden="1" x14ac:dyDescent="0.2">
      <c r="A296" s="3">
        <v>1121235</v>
      </c>
      <c r="B296" s="3" t="s">
        <v>599</v>
      </c>
      <c r="C296" s="12" t="s">
        <v>1145</v>
      </c>
      <c r="D296" s="3" t="s">
        <v>1146</v>
      </c>
      <c r="E296" s="4">
        <v>42851</v>
      </c>
      <c r="F296" s="5">
        <v>400</v>
      </c>
      <c r="G296" s="3" t="s">
        <v>21</v>
      </c>
      <c r="H296" s="5">
        <v>0</v>
      </c>
      <c r="I296" s="5">
        <v>400</v>
      </c>
      <c r="J296" s="3" t="s">
        <v>1068</v>
      </c>
      <c r="K296" s="1" t="str">
        <f>LEFT(J296,5)</f>
        <v>fmc03</v>
      </c>
      <c r="L296" s="9" t="str">
        <f>MID(Table1[GL Code],7,5)</f>
        <v>db998</v>
      </c>
      <c r="M296" s="1" t="str">
        <f>VLOOKUP(K296,'[1]Cost centres'!$A:$B,2,FALSE)</f>
        <v>Ad hoc building maintenance</v>
      </c>
      <c r="N296" s="2" t="str">
        <f>VLOOKUP(L296,'[1]Detail codes'!$A:$B,2,FALSE)</f>
        <v>Building and M&amp;E maintenance works</v>
      </c>
    </row>
    <row r="297" spans="1:14" hidden="1" x14ac:dyDescent="0.2">
      <c r="A297" s="3">
        <v>1121235</v>
      </c>
      <c r="B297" s="3" t="s">
        <v>599</v>
      </c>
      <c r="C297" s="12" t="s">
        <v>1145</v>
      </c>
      <c r="D297" s="3" t="s">
        <v>1146</v>
      </c>
      <c r="E297" s="4">
        <v>42851</v>
      </c>
      <c r="F297" s="5">
        <v>410</v>
      </c>
      <c r="G297" s="3" t="s">
        <v>21</v>
      </c>
      <c r="H297" s="5">
        <v>0</v>
      </c>
      <c r="I297" s="5">
        <v>410</v>
      </c>
      <c r="J297" s="3" t="s">
        <v>1147</v>
      </c>
      <c r="K297" s="1" t="str">
        <f>LEFT(J297,5)</f>
        <v>fmc03</v>
      </c>
      <c r="L297" s="9" t="str">
        <f>MID(Table1[GL Code],7,5)</f>
        <v>db998</v>
      </c>
      <c r="M297" s="1" t="str">
        <f>VLOOKUP(K297,'[1]Cost centres'!$A:$B,2,FALSE)</f>
        <v>Ad hoc building maintenance</v>
      </c>
      <c r="N297" s="2" t="str">
        <f>VLOOKUP(L297,'[1]Detail codes'!$A:$B,2,FALSE)</f>
        <v>Building and M&amp;E maintenance works</v>
      </c>
    </row>
    <row r="298" spans="1:14" hidden="1" x14ac:dyDescent="0.2">
      <c r="A298" s="3">
        <v>1121235</v>
      </c>
      <c r="B298" s="3" t="s">
        <v>599</v>
      </c>
      <c r="C298" s="12" t="s">
        <v>1145</v>
      </c>
      <c r="D298" s="3" t="s">
        <v>1146</v>
      </c>
      <c r="E298" s="4">
        <v>42851</v>
      </c>
      <c r="F298" s="5">
        <v>570</v>
      </c>
      <c r="G298" s="3" t="s">
        <v>21</v>
      </c>
      <c r="H298" s="5">
        <v>0</v>
      </c>
      <c r="I298" s="5">
        <v>570</v>
      </c>
      <c r="J298" s="3" t="s">
        <v>1061</v>
      </c>
      <c r="K298" s="1" t="str">
        <f>LEFT(J298,5)</f>
        <v>fmc03</v>
      </c>
      <c r="L298" s="9" t="str">
        <f>MID(Table1[GL Code],7,5)</f>
        <v>db998</v>
      </c>
      <c r="M298" s="1" t="str">
        <f>VLOOKUP(K298,'[1]Cost centres'!$A:$B,2,FALSE)</f>
        <v>Ad hoc building maintenance</v>
      </c>
      <c r="N298" s="2" t="str">
        <f>VLOOKUP(L298,'[1]Detail codes'!$A:$B,2,FALSE)</f>
        <v>Building and M&amp;E maintenance works</v>
      </c>
    </row>
    <row r="299" spans="1:14" hidden="1" x14ac:dyDescent="0.2">
      <c r="A299" s="3">
        <v>1121235</v>
      </c>
      <c r="B299" s="3" t="s">
        <v>599</v>
      </c>
      <c r="C299" s="12" t="s">
        <v>1145</v>
      </c>
      <c r="D299" s="3" t="s">
        <v>1146</v>
      </c>
      <c r="E299" s="4">
        <v>42851</v>
      </c>
      <c r="F299" s="5">
        <v>150</v>
      </c>
      <c r="G299" s="3" t="s">
        <v>21</v>
      </c>
      <c r="H299" s="5">
        <v>0</v>
      </c>
      <c r="I299" s="5">
        <v>150</v>
      </c>
      <c r="J299" s="3" t="s">
        <v>1059</v>
      </c>
      <c r="K299" s="1" t="str">
        <f>LEFT(J299,5)</f>
        <v>fmc03</v>
      </c>
      <c r="L299" s="9" t="str">
        <f>MID(Table1[GL Code],7,5)</f>
        <v>db998</v>
      </c>
      <c r="M299" s="1" t="str">
        <f>VLOOKUP(K299,'[1]Cost centres'!$A:$B,2,FALSE)</f>
        <v>Ad hoc building maintenance</v>
      </c>
      <c r="N299" s="2" t="str">
        <f>VLOOKUP(L299,'[1]Detail codes'!$A:$B,2,FALSE)</f>
        <v>Building and M&amp;E maintenance works</v>
      </c>
    </row>
    <row r="300" spans="1:14" hidden="1" x14ac:dyDescent="0.2">
      <c r="A300" s="3">
        <v>1120949</v>
      </c>
      <c r="B300" s="3" t="s">
        <v>605</v>
      </c>
      <c r="C300" s="12">
        <v>125858</v>
      </c>
      <c r="D300" s="3" t="s">
        <v>606</v>
      </c>
      <c r="E300" s="4">
        <v>42857</v>
      </c>
      <c r="F300" s="5">
        <v>145</v>
      </c>
      <c r="G300" s="3" t="s">
        <v>16</v>
      </c>
      <c r="H300" s="5">
        <v>29</v>
      </c>
      <c r="I300" s="5">
        <v>174</v>
      </c>
      <c r="J300" s="3" t="s">
        <v>604</v>
      </c>
      <c r="K300" s="1" t="str">
        <f>LEFT(J300,5)</f>
        <v>all01</v>
      </c>
      <c r="L300" s="9" t="str">
        <f>MID(Table1[GL Code],7,5)</f>
        <v>da001</v>
      </c>
      <c r="M300" s="1" t="str">
        <f>VLOOKUP(K300,'[1]Cost centres'!$A:$B,2,FALSE)</f>
        <v>Allotments</v>
      </c>
      <c r="N300" s="2" t="str">
        <f>VLOOKUP(L300,'[1]Detail codes'!$A:$B,2,FALSE)</f>
        <v>Maintenance of grounds</v>
      </c>
    </row>
    <row r="301" spans="1:14" hidden="1" x14ac:dyDescent="0.2">
      <c r="A301" s="3">
        <v>1120949</v>
      </c>
      <c r="B301" s="3" t="s">
        <v>605</v>
      </c>
      <c r="C301" s="12">
        <v>125859</v>
      </c>
      <c r="D301" s="3" t="s">
        <v>607</v>
      </c>
      <c r="E301" s="4">
        <v>42857</v>
      </c>
      <c r="F301" s="5">
        <v>145</v>
      </c>
      <c r="G301" s="3" t="s">
        <v>16</v>
      </c>
      <c r="H301" s="5">
        <v>29</v>
      </c>
      <c r="I301" s="5">
        <v>174</v>
      </c>
      <c r="J301" s="3" t="s">
        <v>608</v>
      </c>
      <c r="K301" s="1" t="str">
        <f>LEFT(J301,5)</f>
        <v>all01</v>
      </c>
      <c r="L301" s="9" t="str">
        <f>MID(Table1[GL Code],7,5)</f>
        <v>da001</v>
      </c>
      <c r="M301" s="1" t="str">
        <f>VLOOKUP(K301,'[1]Cost centres'!$A:$B,2,FALSE)</f>
        <v>Allotments</v>
      </c>
      <c r="N301" s="2" t="str">
        <f>VLOOKUP(L301,'[1]Detail codes'!$A:$B,2,FALSE)</f>
        <v>Maintenance of grounds</v>
      </c>
    </row>
    <row r="302" spans="1:14" hidden="1" x14ac:dyDescent="0.2">
      <c r="A302" s="3">
        <v>1120949</v>
      </c>
      <c r="B302" s="3" t="s">
        <v>605</v>
      </c>
      <c r="C302" s="12">
        <v>125897</v>
      </c>
      <c r="D302" s="3" t="s">
        <v>609</v>
      </c>
      <c r="E302" s="4">
        <v>42870</v>
      </c>
      <c r="F302" s="5">
        <v>295</v>
      </c>
      <c r="G302" s="3" t="s">
        <v>16</v>
      </c>
      <c r="H302" s="5">
        <v>59</v>
      </c>
      <c r="I302" s="5">
        <v>354</v>
      </c>
      <c r="J302" s="3" t="s">
        <v>604</v>
      </c>
      <c r="K302" s="1" t="str">
        <f>LEFT(J302,5)</f>
        <v>all01</v>
      </c>
      <c r="L302" s="9" t="str">
        <f>MID(Table1[GL Code],7,5)</f>
        <v>da001</v>
      </c>
      <c r="M302" s="1" t="str">
        <f>VLOOKUP(K302,'[1]Cost centres'!$A:$B,2,FALSE)</f>
        <v>Allotments</v>
      </c>
      <c r="N302" s="2" t="str">
        <f>VLOOKUP(L302,'[1]Detail codes'!$A:$B,2,FALSE)</f>
        <v>Maintenance of grounds</v>
      </c>
    </row>
    <row r="303" spans="1:14" hidden="1" x14ac:dyDescent="0.2">
      <c r="A303" s="3">
        <v>1126093</v>
      </c>
      <c r="B303" s="3" t="s">
        <v>1246</v>
      </c>
      <c r="C303" s="12">
        <v>1190664</v>
      </c>
      <c r="D303" s="3" t="s">
        <v>1247</v>
      </c>
      <c r="E303" s="4">
        <v>42863</v>
      </c>
      <c r="F303" s="5">
        <v>-6.36</v>
      </c>
      <c r="G303" s="3" t="s">
        <v>21</v>
      </c>
      <c r="H303" s="5">
        <v>0</v>
      </c>
      <c r="I303" s="5">
        <v>-6.36</v>
      </c>
      <c r="J303" s="3" t="s">
        <v>148</v>
      </c>
      <c r="K303" s="1" t="str">
        <f>LEFT(J303,5)</f>
        <v>bhl02</v>
      </c>
      <c r="L303" s="9" t="str">
        <f>MID(Table1[GL Code],7,5)</f>
        <v>jb002</v>
      </c>
      <c r="M303" s="1" t="str">
        <f>VLOOKUP(K303,'[1]Cost centres'!$A:$B,2,FALSE)</f>
        <v>Bourne Hall Coffee Shop</v>
      </c>
      <c r="N303" s="2" t="str">
        <f>VLOOKUP(L303,'[1]Detail codes'!$A:$B,2,FALSE)</f>
        <v>Purchase of provisions</v>
      </c>
    </row>
    <row r="304" spans="1:14" hidden="1" x14ac:dyDescent="0.2">
      <c r="A304" s="3">
        <v>1126093</v>
      </c>
      <c r="B304" s="3" t="s">
        <v>1246</v>
      </c>
      <c r="C304" s="12">
        <v>969080</v>
      </c>
      <c r="D304" s="3" t="s">
        <v>1248</v>
      </c>
      <c r="E304" s="4">
        <v>42828</v>
      </c>
      <c r="F304" s="5">
        <v>150.87</v>
      </c>
      <c r="G304" s="3" t="s">
        <v>21</v>
      </c>
      <c r="H304" s="5">
        <v>0</v>
      </c>
      <c r="I304" s="5">
        <v>150.87</v>
      </c>
      <c r="J304" s="3" t="s">
        <v>148</v>
      </c>
      <c r="K304" s="1" t="str">
        <f>LEFT(J304,5)</f>
        <v>bhl02</v>
      </c>
      <c r="L304" s="9" t="str">
        <f>MID(Table1[GL Code],7,5)</f>
        <v>jb002</v>
      </c>
      <c r="M304" s="1" t="str">
        <f>VLOOKUP(K304,'[1]Cost centres'!$A:$B,2,FALSE)</f>
        <v>Bourne Hall Coffee Shop</v>
      </c>
      <c r="N304" s="2" t="str">
        <f>VLOOKUP(L304,'[1]Detail codes'!$A:$B,2,FALSE)</f>
        <v>Purchase of provisions</v>
      </c>
    </row>
    <row r="305" spans="1:14" hidden="1" x14ac:dyDescent="0.2">
      <c r="A305" s="3">
        <v>1126093</v>
      </c>
      <c r="B305" s="3" t="s">
        <v>1246</v>
      </c>
      <c r="C305" s="12">
        <v>969080</v>
      </c>
      <c r="D305" s="3" t="s">
        <v>1248</v>
      </c>
      <c r="E305" s="4">
        <v>42828</v>
      </c>
      <c r="F305" s="5">
        <v>98.6</v>
      </c>
      <c r="G305" s="3" t="s">
        <v>16</v>
      </c>
      <c r="H305" s="5">
        <v>19.72</v>
      </c>
      <c r="I305" s="5">
        <v>118.32</v>
      </c>
      <c r="J305" s="3" t="s">
        <v>148</v>
      </c>
      <c r="K305" s="1" t="str">
        <f>LEFT(J305,5)</f>
        <v>bhl02</v>
      </c>
      <c r="L305" s="9" t="str">
        <f>MID(Table1[GL Code],7,5)</f>
        <v>jb002</v>
      </c>
      <c r="M305" s="1" t="str">
        <f>VLOOKUP(K305,'[1]Cost centres'!$A:$B,2,FALSE)</f>
        <v>Bourne Hall Coffee Shop</v>
      </c>
      <c r="N305" s="2" t="str">
        <f>VLOOKUP(L305,'[1]Detail codes'!$A:$B,2,FALSE)</f>
        <v>Purchase of provisions</v>
      </c>
    </row>
    <row r="306" spans="1:14" hidden="1" x14ac:dyDescent="0.2">
      <c r="A306" s="3">
        <v>1126093</v>
      </c>
      <c r="B306" s="3" t="s">
        <v>1246</v>
      </c>
      <c r="C306" s="12">
        <v>969308</v>
      </c>
      <c r="D306" s="3" t="s">
        <v>1249</v>
      </c>
      <c r="E306" s="4">
        <v>42835</v>
      </c>
      <c r="F306" s="5">
        <v>207.23</v>
      </c>
      <c r="G306" s="3" t="s">
        <v>21</v>
      </c>
      <c r="H306" s="5">
        <v>0</v>
      </c>
      <c r="I306" s="5">
        <v>207.23</v>
      </c>
      <c r="J306" s="3" t="s">
        <v>148</v>
      </c>
      <c r="K306" s="1" t="str">
        <f>LEFT(J306,5)</f>
        <v>bhl02</v>
      </c>
      <c r="L306" s="9" t="str">
        <f>MID(Table1[GL Code],7,5)</f>
        <v>jb002</v>
      </c>
      <c r="M306" s="1" t="str">
        <f>VLOOKUP(K306,'[1]Cost centres'!$A:$B,2,FALSE)</f>
        <v>Bourne Hall Coffee Shop</v>
      </c>
      <c r="N306" s="2" t="str">
        <f>VLOOKUP(L306,'[1]Detail codes'!$A:$B,2,FALSE)</f>
        <v>Purchase of provisions</v>
      </c>
    </row>
    <row r="307" spans="1:14" hidden="1" x14ac:dyDescent="0.2">
      <c r="A307" s="3">
        <v>1126093</v>
      </c>
      <c r="B307" s="3" t="s">
        <v>1246</v>
      </c>
      <c r="C307" s="12">
        <v>969308</v>
      </c>
      <c r="D307" s="3" t="s">
        <v>1249</v>
      </c>
      <c r="E307" s="4">
        <v>42835</v>
      </c>
      <c r="F307" s="5">
        <v>176.66</v>
      </c>
      <c r="G307" s="3" t="s">
        <v>16</v>
      </c>
      <c r="H307" s="5">
        <v>35.33</v>
      </c>
      <c r="I307" s="5">
        <v>211.99</v>
      </c>
      <c r="J307" s="3" t="s">
        <v>148</v>
      </c>
      <c r="K307" s="1" t="str">
        <f>LEFT(J307,5)</f>
        <v>bhl02</v>
      </c>
      <c r="L307" s="9" t="str">
        <f>MID(Table1[GL Code],7,5)</f>
        <v>jb002</v>
      </c>
      <c r="M307" s="1" t="str">
        <f>VLOOKUP(K307,'[1]Cost centres'!$A:$B,2,FALSE)</f>
        <v>Bourne Hall Coffee Shop</v>
      </c>
      <c r="N307" s="2" t="str">
        <f>VLOOKUP(L307,'[1]Detail codes'!$A:$B,2,FALSE)</f>
        <v>Purchase of provisions</v>
      </c>
    </row>
    <row r="308" spans="1:14" hidden="1" x14ac:dyDescent="0.2">
      <c r="A308" s="3">
        <v>1126093</v>
      </c>
      <c r="B308" s="3" t="s">
        <v>1246</v>
      </c>
      <c r="C308" s="12">
        <v>969669</v>
      </c>
      <c r="D308" s="3" t="s">
        <v>1250</v>
      </c>
      <c r="E308" s="4">
        <v>42849</v>
      </c>
      <c r="F308" s="5">
        <v>244.17</v>
      </c>
      <c r="G308" s="3" t="s">
        <v>21</v>
      </c>
      <c r="H308" s="5">
        <v>0</v>
      </c>
      <c r="I308" s="5">
        <v>244.17</v>
      </c>
      <c r="J308" s="3" t="s">
        <v>148</v>
      </c>
      <c r="K308" s="1" t="str">
        <f>LEFT(J308,5)</f>
        <v>bhl02</v>
      </c>
      <c r="L308" s="9" t="str">
        <f>MID(Table1[GL Code],7,5)</f>
        <v>jb002</v>
      </c>
      <c r="M308" s="1" t="str">
        <f>VLOOKUP(K308,'[1]Cost centres'!$A:$B,2,FALSE)</f>
        <v>Bourne Hall Coffee Shop</v>
      </c>
      <c r="N308" s="2" t="str">
        <f>VLOOKUP(L308,'[1]Detail codes'!$A:$B,2,FALSE)</f>
        <v>Purchase of provisions</v>
      </c>
    </row>
    <row r="309" spans="1:14" hidden="1" x14ac:dyDescent="0.2">
      <c r="A309" s="3">
        <v>1126093</v>
      </c>
      <c r="B309" s="3" t="s">
        <v>1246</v>
      </c>
      <c r="C309" s="12">
        <v>969669</v>
      </c>
      <c r="D309" s="3" t="s">
        <v>1250</v>
      </c>
      <c r="E309" s="4">
        <v>42849</v>
      </c>
      <c r="F309" s="5">
        <v>92.63</v>
      </c>
      <c r="G309" s="3" t="s">
        <v>16</v>
      </c>
      <c r="H309" s="5">
        <v>18.53</v>
      </c>
      <c r="I309" s="5">
        <v>111.16</v>
      </c>
      <c r="J309" s="3" t="s">
        <v>148</v>
      </c>
      <c r="K309" s="1" t="str">
        <f>LEFT(J309,5)</f>
        <v>bhl02</v>
      </c>
      <c r="L309" s="9" t="str">
        <f>MID(Table1[GL Code],7,5)</f>
        <v>jb002</v>
      </c>
      <c r="M309" s="1" t="str">
        <f>VLOOKUP(K309,'[1]Cost centres'!$A:$B,2,FALSE)</f>
        <v>Bourne Hall Coffee Shop</v>
      </c>
      <c r="N309" s="2" t="str">
        <f>VLOOKUP(L309,'[1]Detail codes'!$A:$B,2,FALSE)</f>
        <v>Purchase of provisions</v>
      </c>
    </row>
    <row r="310" spans="1:14" hidden="1" x14ac:dyDescent="0.2">
      <c r="A310" s="3">
        <v>1126093</v>
      </c>
      <c r="B310" s="3" t="s">
        <v>1246</v>
      </c>
      <c r="C310" s="12">
        <v>969848</v>
      </c>
      <c r="D310" s="3" t="s">
        <v>1251</v>
      </c>
      <c r="E310" s="4">
        <v>42856</v>
      </c>
      <c r="F310" s="5">
        <v>180.54</v>
      </c>
      <c r="G310" s="3" t="s">
        <v>21</v>
      </c>
      <c r="H310" s="5">
        <v>0</v>
      </c>
      <c r="I310" s="5">
        <v>180.54</v>
      </c>
      <c r="J310" s="3" t="s">
        <v>148</v>
      </c>
      <c r="K310" s="1" t="str">
        <f>LEFT(J310,5)</f>
        <v>bhl02</v>
      </c>
      <c r="L310" s="9" t="str">
        <f>MID(Table1[GL Code],7,5)</f>
        <v>jb002</v>
      </c>
      <c r="M310" s="1" t="str">
        <f>VLOOKUP(K310,'[1]Cost centres'!$A:$B,2,FALSE)</f>
        <v>Bourne Hall Coffee Shop</v>
      </c>
      <c r="N310" s="2" t="str">
        <f>VLOOKUP(L310,'[1]Detail codes'!$A:$B,2,FALSE)</f>
        <v>Purchase of provisions</v>
      </c>
    </row>
    <row r="311" spans="1:14" hidden="1" x14ac:dyDescent="0.2">
      <c r="A311" s="3">
        <v>1126093</v>
      </c>
      <c r="B311" s="3" t="s">
        <v>1246</v>
      </c>
      <c r="C311" s="12">
        <v>969848</v>
      </c>
      <c r="D311" s="3" t="s">
        <v>1251</v>
      </c>
      <c r="E311" s="4">
        <v>42856</v>
      </c>
      <c r="F311" s="5">
        <v>72.739999999999995</v>
      </c>
      <c r="G311" s="3" t="s">
        <v>16</v>
      </c>
      <c r="H311" s="5">
        <v>14.55</v>
      </c>
      <c r="I311" s="5">
        <v>87.29</v>
      </c>
      <c r="J311" s="3" t="s">
        <v>148</v>
      </c>
      <c r="K311" s="1" t="str">
        <f>LEFT(J311,5)</f>
        <v>bhl02</v>
      </c>
      <c r="L311" s="9" t="str">
        <f>MID(Table1[GL Code],7,5)</f>
        <v>jb002</v>
      </c>
      <c r="M311" s="1" t="str">
        <f>VLOOKUP(K311,'[1]Cost centres'!$A:$B,2,FALSE)</f>
        <v>Bourne Hall Coffee Shop</v>
      </c>
      <c r="N311" s="2" t="str">
        <f>VLOOKUP(L311,'[1]Detail codes'!$A:$B,2,FALSE)</f>
        <v>Purchase of provisions</v>
      </c>
    </row>
    <row r="312" spans="1:14" hidden="1" x14ac:dyDescent="0.2">
      <c r="A312" s="3">
        <v>1126093</v>
      </c>
      <c r="B312" s="3" t="s">
        <v>1246</v>
      </c>
      <c r="C312" s="12">
        <v>970248</v>
      </c>
      <c r="D312" s="3" t="s">
        <v>1252</v>
      </c>
      <c r="E312" s="4">
        <v>42870</v>
      </c>
      <c r="F312" s="5">
        <v>53.89</v>
      </c>
      <c r="G312" s="3" t="s">
        <v>21</v>
      </c>
      <c r="H312" s="5">
        <v>0</v>
      </c>
      <c r="I312" s="5">
        <v>53.89</v>
      </c>
      <c r="J312" s="3" t="s">
        <v>148</v>
      </c>
      <c r="K312" s="1" t="str">
        <f>LEFT(J312,5)</f>
        <v>bhl02</v>
      </c>
      <c r="L312" s="9" t="str">
        <f>MID(Table1[GL Code],7,5)</f>
        <v>jb002</v>
      </c>
      <c r="M312" s="1" t="str">
        <f>VLOOKUP(K312,'[1]Cost centres'!$A:$B,2,FALSE)</f>
        <v>Bourne Hall Coffee Shop</v>
      </c>
      <c r="N312" s="2" t="str">
        <f>VLOOKUP(L312,'[1]Detail codes'!$A:$B,2,FALSE)</f>
        <v>Purchase of provisions</v>
      </c>
    </row>
    <row r="313" spans="1:14" hidden="1" x14ac:dyDescent="0.2">
      <c r="A313" s="3">
        <v>1126093</v>
      </c>
      <c r="B313" s="3" t="s">
        <v>1246</v>
      </c>
      <c r="C313" s="12">
        <v>970248</v>
      </c>
      <c r="D313" s="3" t="s">
        <v>1252</v>
      </c>
      <c r="E313" s="4">
        <v>42870</v>
      </c>
      <c r="F313" s="5">
        <v>18.97</v>
      </c>
      <c r="G313" s="3" t="s">
        <v>16</v>
      </c>
      <c r="H313" s="5">
        <v>3.79</v>
      </c>
      <c r="I313" s="5">
        <v>22.76</v>
      </c>
      <c r="J313" s="3" t="s">
        <v>148</v>
      </c>
      <c r="K313" s="1" t="str">
        <f>LEFT(J313,5)</f>
        <v>bhl02</v>
      </c>
      <c r="L313" s="9" t="str">
        <f>MID(Table1[GL Code],7,5)</f>
        <v>jb002</v>
      </c>
      <c r="M313" s="1" t="str">
        <f>VLOOKUP(K313,'[1]Cost centres'!$A:$B,2,FALSE)</f>
        <v>Bourne Hall Coffee Shop</v>
      </c>
      <c r="N313" s="2" t="str">
        <f>VLOOKUP(L313,'[1]Detail codes'!$A:$B,2,FALSE)</f>
        <v>Purchase of provisions</v>
      </c>
    </row>
    <row r="314" spans="1:14" hidden="1" x14ac:dyDescent="0.2">
      <c r="A314" s="3">
        <v>1126093</v>
      </c>
      <c r="B314" s="3" t="s">
        <v>1246</v>
      </c>
      <c r="C314" s="12">
        <v>970451</v>
      </c>
      <c r="D314" s="3" t="s">
        <v>1253</v>
      </c>
      <c r="E314" s="4">
        <v>42877</v>
      </c>
      <c r="F314" s="5">
        <v>189.96</v>
      </c>
      <c r="G314" s="3" t="s">
        <v>21</v>
      </c>
      <c r="H314" s="5">
        <v>0</v>
      </c>
      <c r="I314" s="5">
        <v>189.96</v>
      </c>
      <c r="J314" s="3" t="s">
        <v>148</v>
      </c>
      <c r="K314" s="1" t="str">
        <f>LEFT(J314,5)</f>
        <v>bhl02</v>
      </c>
      <c r="L314" s="9" t="str">
        <f>MID(Table1[GL Code],7,5)</f>
        <v>jb002</v>
      </c>
      <c r="M314" s="1" t="str">
        <f>VLOOKUP(K314,'[1]Cost centres'!$A:$B,2,FALSE)</f>
        <v>Bourne Hall Coffee Shop</v>
      </c>
      <c r="N314" s="2" t="str">
        <f>VLOOKUP(L314,'[1]Detail codes'!$A:$B,2,FALSE)</f>
        <v>Purchase of provisions</v>
      </c>
    </row>
    <row r="315" spans="1:14" hidden="1" x14ac:dyDescent="0.2">
      <c r="A315" s="3">
        <v>1126093</v>
      </c>
      <c r="B315" s="3" t="s">
        <v>1246</v>
      </c>
      <c r="C315" s="12">
        <v>970451</v>
      </c>
      <c r="D315" s="3" t="s">
        <v>1253</v>
      </c>
      <c r="E315" s="4">
        <v>42877</v>
      </c>
      <c r="F315" s="5">
        <v>32.97</v>
      </c>
      <c r="G315" s="3" t="s">
        <v>16</v>
      </c>
      <c r="H315" s="5">
        <v>6.59</v>
      </c>
      <c r="I315" s="5">
        <v>39.56</v>
      </c>
      <c r="J315" s="3" t="s">
        <v>148</v>
      </c>
      <c r="K315" s="1" t="str">
        <f>LEFT(J315,5)</f>
        <v>bhl02</v>
      </c>
      <c r="L315" s="9" t="str">
        <f>MID(Table1[GL Code],7,5)</f>
        <v>jb002</v>
      </c>
      <c r="M315" s="1" t="str">
        <f>VLOOKUP(K315,'[1]Cost centres'!$A:$B,2,FALSE)</f>
        <v>Bourne Hall Coffee Shop</v>
      </c>
      <c r="N315" s="2" t="str">
        <f>VLOOKUP(L315,'[1]Detail codes'!$A:$B,2,FALSE)</f>
        <v>Purchase of provisions</v>
      </c>
    </row>
    <row r="316" spans="1:14" hidden="1" x14ac:dyDescent="0.2">
      <c r="A316" s="3">
        <v>1126093</v>
      </c>
      <c r="B316" s="3" t="s">
        <v>1246</v>
      </c>
      <c r="C316" s="12">
        <v>970054</v>
      </c>
      <c r="D316" s="3" t="s">
        <v>1287</v>
      </c>
      <c r="E316" s="4">
        <v>42863</v>
      </c>
      <c r="F316" s="5">
        <v>253.24</v>
      </c>
      <c r="G316" s="3" t="s">
        <v>16</v>
      </c>
      <c r="H316" s="5">
        <v>50.65</v>
      </c>
      <c r="I316" s="5">
        <v>303.89</v>
      </c>
      <c r="J316" s="3" t="s">
        <v>148</v>
      </c>
      <c r="K316" s="1" t="str">
        <f>LEFT(J316,5)</f>
        <v>bhl02</v>
      </c>
      <c r="L316" s="9" t="str">
        <f>MID(Table1[GL Code],7,5)</f>
        <v>jb002</v>
      </c>
      <c r="M316" s="1" t="str">
        <f>VLOOKUP(K316,'[1]Cost centres'!$A:$B,2,FALSE)</f>
        <v>Bourne Hall Coffee Shop</v>
      </c>
      <c r="N316" s="2" t="str">
        <f>VLOOKUP(L316,'[1]Detail codes'!$A:$B,2,FALSE)</f>
        <v>Purchase of provisions</v>
      </c>
    </row>
    <row r="317" spans="1:14" hidden="1" x14ac:dyDescent="0.2">
      <c r="A317" s="3">
        <v>1126093</v>
      </c>
      <c r="B317" s="3" t="s">
        <v>1246</v>
      </c>
      <c r="C317" s="12">
        <v>970054</v>
      </c>
      <c r="D317" s="3" t="s">
        <v>1287</v>
      </c>
      <c r="E317" s="4">
        <v>42863</v>
      </c>
      <c r="F317" s="5">
        <v>239.97</v>
      </c>
      <c r="G317" s="3" t="s">
        <v>21</v>
      </c>
      <c r="H317" s="5">
        <v>0</v>
      </c>
      <c r="I317" s="5">
        <v>239.97</v>
      </c>
      <c r="J317" s="3" t="s">
        <v>148</v>
      </c>
      <c r="K317" s="1" t="str">
        <f>LEFT(J317,5)</f>
        <v>bhl02</v>
      </c>
      <c r="L317" s="9" t="str">
        <f>MID(Table1[GL Code],7,5)</f>
        <v>jb002</v>
      </c>
      <c r="M317" s="1" t="str">
        <f>VLOOKUP(K317,'[1]Cost centres'!$A:$B,2,FALSE)</f>
        <v>Bourne Hall Coffee Shop</v>
      </c>
      <c r="N317" s="2" t="str">
        <f>VLOOKUP(L317,'[1]Detail codes'!$A:$B,2,FALSE)</f>
        <v>Purchase of provisions</v>
      </c>
    </row>
    <row r="318" spans="1:14" hidden="1" x14ac:dyDescent="0.2">
      <c r="A318" s="3">
        <v>1126093</v>
      </c>
      <c r="B318" s="3" t="s">
        <v>1246</v>
      </c>
      <c r="C318" s="12">
        <v>967828</v>
      </c>
      <c r="D318" s="3" t="s">
        <v>1319</v>
      </c>
      <c r="E318" s="4">
        <v>42781</v>
      </c>
      <c r="F318" s="5">
        <v>366.41</v>
      </c>
      <c r="G318" s="3" t="s">
        <v>21</v>
      </c>
      <c r="H318" s="5">
        <v>0</v>
      </c>
      <c r="I318" s="5">
        <v>366.41</v>
      </c>
      <c r="J318" s="3" t="s">
        <v>179</v>
      </c>
      <c r="K318" s="1" t="str">
        <f>LEFT(J318,5)</f>
        <v>day03</v>
      </c>
      <c r="L318" s="9" t="str">
        <f>MID(Table1[GL Code],7,5)</f>
        <v>jb002</v>
      </c>
      <c r="M318" s="1" t="str">
        <f>VLOOKUP(K318,'[1]Cost centres'!$A:$B,2,FALSE)</f>
        <v>Longmead Social Centre</v>
      </c>
      <c r="N318" s="2" t="str">
        <f>VLOOKUP(L318,'[1]Detail codes'!$A:$B,2,FALSE)</f>
        <v>Purchase of provisions</v>
      </c>
    </row>
    <row r="319" spans="1:14" hidden="1" x14ac:dyDescent="0.2">
      <c r="A319" s="3">
        <v>1126093</v>
      </c>
      <c r="B319" s="3" t="s">
        <v>1246</v>
      </c>
      <c r="C319" s="12">
        <v>967828</v>
      </c>
      <c r="D319" s="3" t="s">
        <v>1319</v>
      </c>
      <c r="E319" s="4">
        <v>42781</v>
      </c>
      <c r="F319" s="5">
        <v>9.75</v>
      </c>
      <c r="G319" s="3" t="s">
        <v>21</v>
      </c>
      <c r="H319" s="5">
        <v>0</v>
      </c>
      <c r="I319" s="5">
        <v>9.75</v>
      </c>
      <c r="J319" s="3" t="s">
        <v>180</v>
      </c>
      <c r="K319" s="1" t="str">
        <f>LEFT(J319,5)</f>
        <v>day03</v>
      </c>
      <c r="L319" s="9" t="str">
        <f>MID(Table1[GL Code],7,5)</f>
        <v>jb006</v>
      </c>
      <c r="M319" s="1" t="str">
        <f>VLOOKUP(K319,'[1]Cost centres'!$A:$B,2,FALSE)</f>
        <v>Longmead Social Centre</v>
      </c>
      <c r="N319" s="2" t="str">
        <f>VLOOKUP(L319,'[1]Detail codes'!$A:$B,2,FALSE)</f>
        <v>Servery expenditure</v>
      </c>
    </row>
    <row r="320" spans="1:14" hidden="1" x14ac:dyDescent="0.2">
      <c r="A320" s="3">
        <v>1126093</v>
      </c>
      <c r="B320" s="3" t="s">
        <v>1246</v>
      </c>
      <c r="C320" s="12">
        <v>967828</v>
      </c>
      <c r="D320" s="3" t="s">
        <v>1319</v>
      </c>
      <c r="E320" s="4">
        <v>42781</v>
      </c>
      <c r="F320" s="5">
        <v>32.979999999999997</v>
      </c>
      <c r="G320" s="3" t="s">
        <v>16</v>
      </c>
      <c r="H320" s="5">
        <v>6.6</v>
      </c>
      <c r="I320" s="5">
        <v>39.58</v>
      </c>
      <c r="J320" s="3" t="s">
        <v>1320</v>
      </c>
      <c r="K320" s="1" t="str">
        <f>LEFT(J320,5)</f>
        <v>day03</v>
      </c>
      <c r="L320" s="9" t="str">
        <f>MID(Table1[GL Code],7,5)</f>
        <v>jb009</v>
      </c>
      <c r="M320" s="1" t="str">
        <f>VLOOKUP(K320,'[1]Cost centres'!$A:$B,2,FALSE)</f>
        <v>Longmead Social Centre</v>
      </c>
      <c r="N320" s="2" t="str">
        <f>VLOOKUP(L320,'[1]Detail codes'!$A:$B,2,FALSE)</f>
        <v>Catering purchases - non food items</v>
      </c>
    </row>
    <row r="321" spans="1:14" hidden="1" x14ac:dyDescent="0.2">
      <c r="A321" s="3">
        <v>1126093</v>
      </c>
      <c r="B321" s="3" t="s">
        <v>1246</v>
      </c>
      <c r="C321" s="12">
        <v>967828</v>
      </c>
      <c r="D321" s="3" t="s">
        <v>1319</v>
      </c>
      <c r="E321" s="4">
        <v>42781</v>
      </c>
      <c r="F321" s="5">
        <v>9.99</v>
      </c>
      <c r="G321" s="3" t="s">
        <v>16</v>
      </c>
      <c r="H321" s="5">
        <v>1.99</v>
      </c>
      <c r="I321" s="5">
        <v>11.98</v>
      </c>
      <c r="J321" s="3" t="s">
        <v>1321</v>
      </c>
      <c r="K321" s="1" t="str">
        <f>LEFT(J321,5)</f>
        <v>day03</v>
      </c>
      <c r="L321" s="9" t="str">
        <f>MID(Table1[GL Code],7,5)</f>
        <v>dd001</v>
      </c>
      <c r="M321" s="1" t="str">
        <f>VLOOKUP(K321,'[1]Cost centres'!$A:$B,2,FALSE)</f>
        <v>Longmead Social Centre</v>
      </c>
      <c r="N321" s="2" t="str">
        <f>VLOOKUP(L321,'[1]Detail codes'!$A:$B,2,FALSE)</f>
        <v>Cleaning materials</v>
      </c>
    </row>
    <row r="322" spans="1:14" hidden="1" x14ac:dyDescent="0.2">
      <c r="A322" s="3">
        <v>1126093</v>
      </c>
      <c r="B322" s="3" t="s">
        <v>1246</v>
      </c>
      <c r="C322" s="12">
        <v>967947</v>
      </c>
      <c r="D322" s="3" t="s">
        <v>1322</v>
      </c>
      <c r="E322" s="4">
        <v>42786</v>
      </c>
      <c r="F322" s="5">
        <v>23.66</v>
      </c>
      <c r="G322" s="3" t="s">
        <v>21</v>
      </c>
      <c r="H322" s="5">
        <v>0</v>
      </c>
      <c r="I322" s="5">
        <v>23.66</v>
      </c>
      <c r="J322" s="3" t="s">
        <v>180</v>
      </c>
      <c r="K322" s="1" t="str">
        <f>LEFT(J322,5)</f>
        <v>day03</v>
      </c>
      <c r="L322" s="9" t="str">
        <f>MID(Table1[GL Code],7,5)</f>
        <v>jb006</v>
      </c>
      <c r="M322" s="1" t="str">
        <f>VLOOKUP(K322,'[1]Cost centres'!$A:$B,2,FALSE)</f>
        <v>Longmead Social Centre</v>
      </c>
      <c r="N322" s="2" t="str">
        <f>VLOOKUP(L322,'[1]Detail codes'!$A:$B,2,FALSE)</f>
        <v>Servery expenditure</v>
      </c>
    </row>
    <row r="323" spans="1:14" hidden="1" x14ac:dyDescent="0.2">
      <c r="A323" s="3">
        <v>1126093</v>
      </c>
      <c r="B323" s="3" t="s">
        <v>1246</v>
      </c>
      <c r="C323" s="12">
        <v>969093</v>
      </c>
      <c r="D323" s="3" t="s">
        <v>1323</v>
      </c>
      <c r="E323" s="4">
        <v>42828</v>
      </c>
      <c r="F323" s="5">
        <v>531.96</v>
      </c>
      <c r="G323" s="3" t="s">
        <v>21</v>
      </c>
      <c r="H323" s="5">
        <v>0</v>
      </c>
      <c r="I323" s="5">
        <v>531.96</v>
      </c>
      <c r="J323" s="3" t="s">
        <v>179</v>
      </c>
      <c r="K323" s="1" t="str">
        <f>LEFT(J323,5)</f>
        <v>day03</v>
      </c>
      <c r="L323" s="9" t="str">
        <f>MID(Table1[GL Code],7,5)</f>
        <v>jb002</v>
      </c>
      <c r="M323" s="1" t="str">
        <f>VLOOKUP(K323,'[1]Cost centres'!$A:$B,2,FALSE)</f>
        <v>Longmead Social Centre</v>
      </c>
      <c r="N323" s="2" t="str">
        <f>VLOOKUP(L323,'[1]Detail codes'!$A:$B,2,FALSE)</f>
        <v>Purchase of provisions</v>
      </c>
    </row>
    <row r="324" spans="1:14" hidden="1" x14ac:dyDescent="0.2">
      <c r="A324" s="3">
        <v>1126093</v>
      </c>
      <c r="B324" s="3" t="s">
        <v>1246</v>
      </c>
      <c r="C324" s="12">
        <v>969093</v>
      </c>
      <c r="D324" s="3" t="s">
        <v>1323</v>
      </c>
      <c r="E324" s="4">
        <v>42828</v>
      </c>
      <c r="F324" s="5">
        <v>44.72</v>
      </c>
      <c r="G324" s="3" t="s">
        <v>21</v>
      </c>
      <c r="H324" s="5">
        <v>0</v>
      </c>
      <c r="I324" s="5">
        <v>44.72</v>
      </c>
      <c r="J324" s="3" t="s">
        <v>180</v>
      </c>
      <c r="K324" s="1" t="str">
        <f>LEFT(J324,5)</f>
        <v>day03</v>
      </c>
      <c r="L324" s="9" t="str">
        <f>MID(Table1[GL Code],7,5)</f>
        <v>jb006</v>
      </c>
      <c r="M324" s="1" t="str">
        <f>VLOOKUP(K324,'[1]Cost centres'!$A:$B,2,FALSE)</f>
        <v>Longmead Social Centre</v>
      </c>
      <c r="N324" s="2" t="str">
        <f>VLOOKUP(L324,'[1]Detail codes'!$A:$B,2,FALSE)</f>
        <v>Servery expenditure</v>
      </c>
    </row>
    <row r="325" spans="1:14" hidden="1" x14ac:dyDescent="0.2">
      <c r="A325" s="3">
        <v>1126093</v>
      </c>
      <c r="B325" s="3" t="s">
        <v>1246</v>
      </c>
      <c r="C325" s="12">
        <v>969093</v>
      </c>
      <c r="D325" s="3" t="s">
        <v>1323</v>
      </c>
      <c r="E325" s="4">
        <v>42828</v>
      </c>
      <c r="F325" s="5">
        <v>42.98</v>
      </c>
      <c r="G325" s="3" t="s">
        <v>16</v>
      </c>
      <c r="H325" s="5">
        <v>8.6</v>
      </c>
      <c r="I325" s="5">
        <v>51.58</v>
      </c>
      <c r="J325" s="3" t="s">
        <v>1320</v>
      </c>
      <c r="K325" s="1" t="str">
        <f>LEFT(J325,5)</f>
        <v>day03</v>
      </c>
      <c r="L325" s="9" t="str">
        <f>MID(Table1[GL Code],7,5)</f>
        <v>jb009</v>
      </c>
      <c r="M325" s="1" t="str">
        <f>VLOOKUP(K325,'[1]Cost centres'!$A:$B,2,FALSE)</f>
        <v>Longmead Social Centre</v>
      </c>
      <c r="N325" s="2" t="str">
        <f>VLOOKUP(L325,'[1]Detail codes'!$A:$B,2,FALSE)</f>
        <v>Catering purchases - non food items</v>
      </c>
    </row>
    <row r="326" spans="1:14" hidden="1" x14ac:dyDescent="0.2">
      <c r="A326" s="3">
        <v>1126093</v>
      </c>
      <c r="B326" s="3" t="s">
        <v>1246</v>
      </c>
      <c r="C326" s="12">
        <v>969093</v>
      </c>
      <c r="D326" s="3" t="s">
        <v>1323</v>
      </c>
      <c r="E326" s="4">
        <v>42828</v>
      </c>
      <c r="F326" s="5">
        <v>25.99</v>
      </c>
      <c r="G326" s="3" t="s">
        <v>16</v>
      </c>
      <c r="H326" s="5">
        <v>5.2</v>
      </c>
      <c r="I326" s="5">
        <v>31.19</v>
      </c>
      <c r="J326" s="3" t="s">
        <v>1321</v>
      </c>
      <c r="K326" s="1" t="str">
        <f>LEFT(J326,5)</f>
        <v>day03</v>
      </c>
      <c r="L326" s="9" t="str">
        <f>MID(Table1[GL Code],7,5)</f>
        <v>dd001</v>
      </c>
      <c r="M326" s="1" t="str">
        <f>VLOOKUP(K326,'[1]Cost centres'!$A:$B,2,FALSE)</f>
        <v>Longmead Social Centre</v>
      </c>
      <c r="N326" s="2" t="str">
        <f>VLOOKUP(L326,'[1]Detail codes'!$A:$B,2,FALSE)</f>
        <v>Cleaning materials</v>
      </c>
    </row>
    <row r="327" spans="1:14" hidden="1" x14ac:dyDescent="0.2">
      <c r="A327" s="3">
        <v>1126093</v>
      </c>
      <c r="B327" s="3" t="s">
        <v>1246</v>
      </c>
      <c r="C327" s="12">
        <v>969093</v>
      </c>
      <c r="D327" s="3" t="s">
        <v>1323</v>
      </c>
      <c r="E327" s="4">
        <v>42828</v>
      </c>
      <c r="F327" s="5">
        <v>13.76</v>
      </c>
      <c r="G327" s="3" t="s">
        <v>16</v>
      </c>
      <c r="H327" s="5">
        <v>2.75</v>
      </c>
      <c r="I327" s="5">
        <v>16.510000000000002</v>
      </c>
      <c r="J327" s="3" t="s">
        <v>179</v>
      </c>
      <c r="K327" s="1" t="str">
        <f>LEFT(J327,5)</f>
        <v>day03</v>
      </c>
      <c r="L327" s="9" t="str">
        <f>MID(Table1[GL Code],7,5)</f>
        <v>jb002</v>
      </c>
      <c r="M327" s="1" t="str">
        <f>VLOOKUP(K327,'[1]Cost centres'!$A:$B,2,FALSE)</f>
        <v>Longmead Social Centre</v>
      </c>
      <c r="N327" s="2" t="str">
        <f>VLOOKUP(L327,'[1]Detail codes'!$A:$B,2,FALSE)</f>
        <v>Purchase of provisions</v>
      </c>
    </row>
    <row r="328" spans="1:14" hidden="1" x14ac:dyDescent="0.2">
      <c r="A328" s="3">
        <v>1126093</v>
      </c>
      <c r="B328" s="3" t="s">
        <v>1246</v>
      </c>
      <c r="C328" s="12">
        <v>969882</v>
      </c>
      <c r="D328" s="3" t="s">
        <v>1324</v>
      </c>
      <c r="E328" s="4">
        <v>42857</v>
      </c>
      <c r="F328" s="5">
        <v>598.30999999999995</v>
      </c>
      <c r="G328" s="3" t="s">
        <v>21</v>
      </c>
      <c r="H328" s="5">
        <v>0</v>
      </c>
      <c r="I328" s="5">
        <v>598.30999999999995</v>
      </c>
      <c r="J328" s="3" t="s">
        <v>179</v>
      </c>
      <c r="K328" s="1" t="str">
        <f>LEFT(J328,5)</f>
        <v>day03</v>
      </c>
      <c r="L328" s="9" t="str">
        <f>MID(Table1[GL Code],7,5)</f>
        <v>jb002</v>
      </c>
      <c r="M328" s="1" t="str">
        <f>VLOOKUP(K328,'[1]Cost centres'!$A:$B,2,FALSE)</f>
        <v>Longmead Social Centre</v>
      </c>
      <c r="N328" s="2" t="str">
        <f>VLOOKUP(L328,'[1]Detail codes'!$A:$B,2,FALSE)</f>
        <v>Purchase of provisions</v>
      </c>
    </row>
    <row r="329" spans="1:14" hidden="1" x14ac:dyDescent="0.2">
      <c r="A329" s="3">
        <v>1126093</v>
      </c>
      <c r="B329" s="3" t="s">
        <v>1246</v>
      </c>
      <c r="C329" s="12">
        <v>969882</v>
      </c>
      <c r="D329" s="3" t="s">
        <v>1324</v>
      </c>
      <c r="E329" s="4">
        <v>42857</v>
      </c>
      <c r="F329" s="5">
        <v>9.75</v>
      </c>
      <c r="G329" s="3" t="s">
        <v>21</v>
      </c>
      <c r="H329" s="5">
        <v>0</v>
      </c>
      <c r="I329" s="5">
        <v>9.75</v>
      </c>
      <c r="J329" s="3" t="s">
        <v>180</v>
      </c>
      <c r="K329" s="1" t="str">
        <f>LEFT(J329,5)</f>
        <v>day03</v>
      </c>
      <c r="L329" s="9" t="str">
        <f>MID(Table1[GL Code],7,5)</f>
        <v>jb006</v>
      </c>
      <c r="M329" s="1" t="str">
        <f>VLOOKUP(K329,'[1]Cost centres'!$A:$B,2,FALSE)</f>
        <v>Longmead Social Centre</v>
      </c>
      <c r="N329" s="2" t="str">
        <f>VLOOKUP(L329,'[1]Detail codes'!$A:$B,2,FALSE)</f>
        <v>Servery expenditure</v>
      </c>
    </row>
    <row r="330" spans="1:14" hidden="1" x14ac:dyDescent="0.2">
      <c r="A330" s="3">
        <v>1126093</v>
      </c>
      <c r="B330" s="3" t="s">
        <v>1246</v>
      </c>
      <c r="C330" s="12">
        <v>969882</v>
      </c>
      <c r="D330" s="3" t="s">
        <v>1324</v>
      </c>
      <c r="E330" s="4">
        <v>42857</v>
      </c>
      <c r="F330" s="5">
        <v>18.28</v>
      </c>
      <c r="G330" s="3" t="s">
        <v>16</v>
      </c>
      <c r="H330" s="5">
        <v>3.66</v>
      </c>
      <c r="I330" s="5">
        <v>21.94</v>
      </c>
      <c r="J330" s="3" t="s">
        <v>1320</v>
      </c>
      <c r="K330" s="1" t="str">
        <f>LEFT(J330,5)</f>
        <v>day03</v>
      </c>
      <c r="L330" s="9" t="str">
        <f>MID(Table1[GL Code],7,5)</f>
        <v>jb009</v>
      </c>
      <c r="M330" s="1" t="str">
        <f>VLOOKUP(K330,'[1]Cost centres'!$A:$B,2,FALSE)</f>
        <v>Longmead Social Centre</v>
      </c>
      <c r="N330" s="2" t="str">
        <f>VLOOKUP(L330,'[1]Detail codes'!$A:$B,2,FALSE)</f>
        <v>Catering purchases - non food items</v>
      </c>
    </row>
    <row r="331" spans="1:14" hidden="1" x14ac:dyDescent="0.2">
      <c r="A331" s="3">
        <v>1126093</v>
      </c>
      <c r="B331" s="3" t="s">
        <v>1246</v>
      </c>
      <c r="C331" s="12">
        <v>969882</v>
      </c>
      <c r="D331" s="3" t="s">
        <v>1324</v>
      </c>
      <c r="E331" s="4">
        <v>42857</v>
      </c>
      <c r="F331" s="5">
        <v>10.99</v>
      </c>
      <c r="G331" s="3" t="s">
        <v>16</v>
      </c>
      <c r="H331" s="5">
        <v>2.2000000000000002</v>
      </c>
      <c r="I331" s="5">
        <v>13.19</v>
      </c>
      <c r="J331" s="3" t="s">
        <v>1321</v>
      </c>
      <c r="K331" s="1" t="str">
        <f>LEFT(J331,5)</f>
        <v>day03</v>
      </c>
      <c r="L331" s="9" t="str">
        <f>MID(Table1[GL Code],7,5)</f>
        <v>dd001</v>
      </c>
      <c r="M331" s="1" t="str">
        <f>VLOOKUP(K331,'[1]Cost centres'!$A:$B,2,FALSE)</f>
        <v>Longmead Social Centre</v>
      </c>
      <c r="N331" s="2" t="str">
        <f>VLOOKUP(L331,'[1]Detail codes'!$A:$B,2,FALSE)</f>
        <v>Cleaning materials</v>
      </c>
    </row>
    <row r="332" spans="1:14" hidden="1" x14ac:dyDescent="0.2">
      <c r="A332" s="3">
        <v>1126093</v>
      </c>
      <c r="B332" s="3" t="s">
        <v>1246</v>
      </c>
      <c r="C332" s="12">
        <v>969882</v>
      </c>
      <c r="D332" s="3" t="s">
        <v>1324</v>
      </c>
      <c r="E332" s="4">
        <v>42857</v>
      </c>
      <c r="F332" s="5">
        <v>13.16</v>
      </c>
      <c r="G332" s="3" t="s">
        <v>16</v>
      </c>
      <c r="H332" s="5">
        <v>2.63</v>
      </c>
      <c r="I332" s="5">
        <v>15.79</v>
      </c>
      <c r="J332" s="3" t="s">
        <v>179</v>
      </c>
      <c r="K332" s="1" t="str">
        <f>LEFT(J332,5)</f>
        <v>day03</v>
      </c>
      <c r="L332" s="9" t="str">
        <f>MID(Table1[GL Code],7,5)</f>
        <v>jb002</v>
      </c>
      <c r="M332" s="1" t="str">
        <f>VLOOKUP(K332,'[1]Cost centres'!$A:$B,2,FALSE)</f>
        <v>Longmead Social Centre</v>
      </c>
      <c r="N332" s="2" t="str">
        <f>VLOOKUP(L332,'[1]Detail codes'!$A:$B,2,FALSE)</f>
        <v>Purchase of provisions</v>
      </c>
    </row>
    <row r="333" spans="1:14" hidden="1" x14ac:dyDescent="0.2">
      <c r="A333" s="3">
        <v>1126093</v>
      </c>
      <c r="B333" s="3" t="s">
        <v>1246</v>
      </c>
      <c r="C333" s="12">
        <v>970055</v>
      </c>
      <c r="D333" s="3" t="s">
        <v>1325</v>
      </c>
      <c r="E333" s="4">
        <v>42863</v>
      </c>
      <c r="F333" s="5">
        <v>79.650000000000006</v>
      </c>
      <c r="G333" s="3" t="s">
        <v>21</v>
      </c>
      <c r="H333" s="5">
        <v>0</v>
      </c>
      <c r="I333" s="5">
        <v>79.650000000000006</v>
      </c>
      <c r="J333" s="3" t="s">
        <v>179</v>
      </c>
      <c r="K333" s="1" t="str">
        <f>LEFT(J333,5)</f>
        <v>day03</v>
      </c>
      <c r="L333" s="9" t="str">
        <f>MID(Table1[GL Code],7,5)</f>
        <v>jb002</v>
      </c>
      <c r="M333" s="1" t="str">
        <f>VLOOKUP(K333,'[1]Cost centres'!$A:$B,2,FALSE)</f>
        <v>Longmead Social Centre</v>
      </c>
      <c r="N333" s="2" t="str">
        <f>VLOOKUP(L333,'[1]Detail codes'!$A:$B,2,FALSE)</f>
        <v>Purchase of provisions</v>
      </c>
    </row>
    <row r="334" spans="1:14" hidden="1" x14ac:dyDescent="0.2">
      <c r="A334" s="3">
        <v>1126093</v>
      </c>
      <c r="B334" s="3" t="s">
        <v>1246</v>
      </c>
      <c r="C334" s="12">
        <v>970055</v>
      </c>
      <c r="D334" s="3" t="s">
        <v>1325</v>
      </c>
      <c r="E334" s="4">
        <v>42863</v>
      </c>
      <c r="F334" s="5">
        <v>32.47</v>
      </c>
      <c r="G334" s="3" t="s">
        <v>21</v>
      </c>
      <c r="H334" s="5">
        <v>0</v>
      </c>
      <c r="I334" s="5">
        <v>32.47</v>
      </c>
      <c r="J334" s="3" t="s">
        <v>180</v>
      </c>
      <c r="K334" s="1" t="str">
        <f>LEFT(J334,5)</f>
        <v>day03</v>
      </c>
      <c r="L334" s="9" t="str">
        <f>MID(Table1[GL Code],7,5)</f>
        <v>jb006</v>
      </c>
      <c r="M334" s="1" t="str">
        <f>VLOOKUP(K334,'[1]Cost centres'!$A:$B,2,FALSE)</f>
        <v>Longmead Social Centre</v>
      </c>
      <c r="N334" s="2" t="str">
        <f>VLOOKUP(L334,'[1]Detail codes'!$A:$B,2,FALSE)</f>
        <v>Servery expenditure</v>
      </c>
    </row>
    <row r="335" spans="1:14" hidden="1" x14ac:dyDescent="0.2">
      <c r="A335" s="3">
        <v>1126093</v>
      </c>
      <c r="B335" s="3" t="s">
        <v>1246</v>
      </c>
      <c r="C335" s="12">
        <v>970055</v>
      </c>
      <c r="D335" s="3" t="s">
        <v>1325</v>
      </c>
      <c r="E335" s="4">
        <v>42863</v>
      </c>
      <c r="F335" s="5">
        <v>22.77</v>
      </c>
      <c r="G335" s="3" t="s">
        <v>16</v>
      </c>
      <c r="H335" s="5">
        <v>4.55</v>
      </c>
      <c r="I335" s="5">
        <v>27.32</v>
      </c>
      <c r="J335" s="3" t="s">
        <v>1320</v>
      </c>
      <c r="K335" s="1" t="str">
        <f>LEFT(J335,5)</f>
        <v>day03</v>
      </c>
      <c r="L335" s="9" t="str">
        <f>MID(Table1[GL Code],7,5)</f>
        <v>jb009</v>
      </c>
      <c r="M335" s="1" t="str">
        <f>VLOOKUP(K335,'[1]Cost centres'!$A:$B,2,FALSE)</f>
        <v>Longmead Social Centre</v>
      </c>
      <c r="N335" s="2" t="str">
        <f>VLOOKUP(L335,'[1]Detail codes'!$A:$B,2,FALSE)</f>
        <v>Catering purchases - non food items</v>
      </c>
    </row>
    <row r="336" spans="1:14" hidden="1" x14ac:dyDescent="0.2">
      <c r="A336" s="3">
        <v>1126093</v>
      </c>
      <c r="B336" s="3" t="s">
        <v>1246</v>
      </c>
      <c r="C336" s="12">
        <v>970055</v>
      </c>
      <c r="D336" s="3" t="s">
        <v>1325</v>
      </c>
      <c r="E336" s="4">
        <v>42863</v>
      </c>
      <c r="F336" s="5">
        <v>19.440000000000001</v>
      </c>
      <c r="G336" s="3" t="s">
        <v>16</v>
      </c>
      <c r="H336" s="5">
        <v>3.89</v>
      </c>
      <c r="I336" s="5">
        <v>23.33</v>
      </c>
      <c r="J336" s="3" t="s">
        <v>1321</v>
      </c>
      <c r="K336" s="1" t="str">
        <f>LEFT(J336,5)</f>
        <v>day03</v>
      </c>
      <c r="L336" s="9" t="str">
        <f>MID(Table1[GL Code],7,5)</f>
        <v>dd001</v>
      </c>
      <c r="M336" s="1" t="str">
        <f>VLOOKUP(K336,'[1]Cost centres'!$A:$B,2,FALSE)</f>
        <v>Longmead Social Centre</v>
      </c>
      <c r="N336" s="2" t="str">
        <f>VLOOKUP(L336,'[1]Detail codes'!$A:$B,2,FALSE)</f>
        <v>Cleaning materials</v>
      </c>
    </row>
    <row r="337" spans="1:14" hidden="1" x14ac:dyDescent="0.2">
      <c r="A337" s="3">
        <v>1126093</v>
      </c>
      <c r="B337" s="3" t="s">
        <v>1246</v>
      </c>
      <c r="C337" s="12">
        <v>970055</v>
      </c>
      <c r="D337" s="3" t="s">
        <v>1325</v>
      </c>
      <c r="E337" s="4">
        <v>42863</v>
      </c>
      <c r="F337" s="5">
        <v>26.78</v>
      </c>
      <c r="G337" s="3" t="s">
        <v>16</v>
      </c>
      <c r="H337" s="5">
        <v>5.36</v>
      </c>
      <c r="I337" s="5">
        <v>32.14</v>
      </c>
      <c r="J337" s="3" t="s">
        <v>180</v>
      </c>
      <c r="K337" s="1" t="str">
        <f>LEFT(J337,5)</f>
        <v>day03</v>
      </c>
      <c r="L337" s="9" t="str">
        <f>MID(Table1[GL Code],7,5)</f>
        <v>jb006</v>
      </c>
      <c r="M337" s="1" t="str">
        <f>VLOOKUP(K337,'[1]Cost centres'!$A:$B,2,FALSE)</f>
        <v>Longmead Social Centre</v>
      </c>
      <c r="N337" s="2" t="str">
        <f>VLOOKUP(L337,'[1]Detail codes'!$A:$B,2,FALSE)</f>
        <v>Servery expenditure</v>
      </c>
    </row>
    <row r="338" spans="1:14" hidden="1" x14ac:dyDescent="0.2">
      <c r="A338" s="3">
        <v>1126093</v>
      </c>
      <c r="B338" s="3" t="s">
        <v>1246</v>
      </c>
      <c r="C338" s="12">
        <v>970249</v>
      </c>
      <c r="D338" s="3" t="s">
        <v>1326</v>
      </c>
      <c r="E338" s="4">
        <v>42870</v>
      </c>
      <c r="F338" s="5">
        <v>221.22</v>
      </c>
      <c r="G338" s="3" t="s">
        <v>21</v>
      </c>
      <c r="H338" s="5">
        <v>0</v>
      </c>
      <c r="I338" s="5">
        <v>221.22</v>
      </c>
      <c r="J338" s="3" t="s">
        <v>179</v>
      </c>
      <c r="K338" s="1" t="str">
        <f>LEFT(J338,5)</f>
        <v>day03</v>
      </c>
      <c r="L338" s="9" t="str">
        <f>MID(Table1[GL Code],7,5)</f>
        <v>jb002</v>
      </c>
      <c r="M338" s="1" t="str">
        <f>VLOOKUP(K338,'[1]Cost centres'!$A:$B,2,FALSE)</f>
        <v>Longmead Social Centre</v>
      </c>
      <c r="N338" s="2" t="str">
        <f>VLOOKUP(L338,'[1]Detail codes'!$A:$B,2,FALSE)</f>
        <v>Purchase of provisions</v>
      </c>
    </row>
    <row r="339" spans="1:14" hidden="1" x14ac:dyDescent="0.2">
      <c r="A339" s="3">
        <v>1126093</v>
      </c>
      <c r="B339" s="3" t="s">
        <v>1246</v>
      </c>
      <c r="C339" s="12">
        <v>970249</v>
      </c>
      <c r="D339" s="3" t="s">
        <v>1326</v>
      </c>
      <c r="E339" s="4">
        <v>42870</v>
      </c>
      <c r="F339" s="5">
        <v>16.47</v>
      </c>
      <c r="G339" s="3" t="s">
        <v>16</v>
      </c>
      <c r="H339" s="5">
        <v>3.29</v>
      </c>
      <c r="I339" s="5">
        <v>19.760000000000002</v>
      </c>
      <c r="J339" s="3" t="s">
        <v>180</v>
      </c>
      <c r="K339" s="1" t="str">
        <f>LEFT(J339,5)</f>
        <v>day03</v>
      </c>
      <c r="L339" s="9" t="str">
        <f>MID(Table1[GL Code],7,5)</f>
        <v>jb006</v>
      </c>
      <c r="M339" s="1" t="str">
        <f>VLOOKUP(K339,'[1]Cost centres'!$A:$B,2,FALSE)</f>
        <v>Longmead Social Centre</v>
      </c>
      <c r="N339" s="2" t="str">
        <f>VLOOKUP(L339,'[1]Detail codes'!$A:$B,2,FALSE)</f>
        <v>Servery expenditure</v>
      </c>
    </row>
    <row r="340" spans="1:14" hidden="1" x14ac:dyDescent="0.2">
      <c r="A340" s="3">
        <v>1126093</v>
      </c>
      <c r="B340" s="3" t="s">
        <v>1246</v>
      </c>
      <c r="C340" s="12">
        <v>970249</v>
      </c>
      <c r="D340" s="3" t="s">
        <v>1326</v>
      </c>
      <c r="E340" s="4">
        <v>42870</v>
      </c>
      <c r="F340" s="5">
        <v>11.99</v>
      </c>
      <c r="G340" s="3" t="s">
        <v>16</v>
      </c>
      <c r="H340" s="5">
        <v>2.4</v>
      </c>
      <c r="I340" s="5">
        <v>14.39</v>
      </c>
      <c r="J340" s="3" t="s">
        <v>1320</v>
      </c>
      <c r="K340" s="1" t="str">
        <f>LEFT(J340,5)</f>
        <v>day03</v>
      </c>
      <c r="L340" s="9" t="str">
        <f>MID(Table1[GL Code],7,5)</f>
        <v>jb009</v>
      </c>
      <c r="M340" s="1" t="str">
        <f>VLOOKUP(K340,'[1]Cost centres'!$A:$B,2,FALSE)</f>
        <v>Longmead Social Centre</v>
      </c>
      <c r="N340" s="2" t="str">
        <f>VLOOKUP(L340,'[1]Detail codes'!$A:$B,2,FALSE)</f>
        <v>Catering purchases - non food items</v>
      </c>
    </row>
    <row r="341" spans="1:14" hidden="1" x14ac:dyDescent="0.2">
      <c r="A341" s="3">
        <v>1126093</v>
      </c>
      <c r="B341" s="3" t="s">
        <v>1246</v>
      </c>
      <c r="C341" s="12">
        <v>970249</v>
      </c>
      <c r="D341" s="3" t="s">
        <v>1326</v>
      </c>
      <c r="E341" s="4">
        <v>42870</v>
      </c>
      <c r="F341" s="5">
        <v>3.99</v>
      </c>
      <c r="G341" s="3" t="s">
        <v>16</v>
      </c>
      <c r="H341" s="5">
        <v>0.8</v>
      </c>
      <c r="I341" s="5">
        <v>4.79</v>
      </c>
      <c r="J341" s="3" t="s">
        <v>1321</v>
      </c>
      <c r="K341" s="1" t="str">
        <f>LEFT(J341,5)</f>
        <v>day03</v>
      </c>
      <c r="L341" s="9" t="str">
        <f>MID(Table1[GL Code],7,5)</f>
        <v>dd001</v>
      </c>
      <c r="M341" s="1" t="str">
        <f>VLOOKUP(K341,'[1]Cost centres'!$A:$B,2,FALSE)</f>
        <v>Longmead Social Centre</v>
      </c>
      <c r="N341" s="2" t="str">
        <f>VLOOKUP(L341,'[1]Detail codes'!$A:$B,2,FALSE)</f>
        <v>Cleaning materials</v>
      </c>
    </row>
    <row r="342" spans="1:14" hidden="1" x14ac:dyDescent="0.2">
      <c r="A342" s="3">
        <v>1126093</v>
      </c>
      <c r="B342" s="3" t="s">
        <v>1246</v>
      </c>
      <c r="C342" s="12">
        <v>970452</v>
      </c>
      <c r="D342" s="3" t="s">
        <v>1327</v>
      </c>
      <c r="E342" s="4">
        <v>42877</v>
      </c>
      <c r="F342" s="5">
        <v>377.49</v>
      </c>
      <c r="G342" s="3" t="s">
        <v>21</v>
      </c>
      <c r="H342" s="5">
        <v>0</v>
      </c>
      <c r="I342" s="5">
        <v>377.49</v>
      </c>
      <c r="J342" s="3" t="s">
        <v>179</v>
      </c>
      <c r="K342" s="1" t="str">
        <f>LEFT(J342,5)</f>
        <v>day03</v>
      </c>
      <c r="L342" s="9" t="str">
        <f>MID(Table1[GL Code],7,5)</f>
        <v>jb002</v>
      </c>
      <c r="M342" s="1" t="str">
        <f>VLOOKUP(K342,'[1]Cost centres'!$A:$B,2,FALSE)</f>
        <v>Longmead Social Centre</v>
      </c>
      <c r="N342" s="2" t="str">
        <f>VLOOKUP(L342,'[1]Detail codes'!$A:$B,2,FALSE)</f>
        <v>Purchase of provisions</v>
      </c>
    </row>
    <row r="343" spans="1:14" hidden="1" x14ac:dyDescent="0.2">
      <c r="A343" s="3">
        <v>1126093</v>
      </c>
      <c r="B343" s="3" t="s">
        <v>1246</v>
      </c>
      <c r="C343" s="12">
        <v>970452</v>
      </c>
      <c r="D343" s="3" t="s">
        <v>1327</v>
      </c>
      <c r="E343" s="4">
        <v>42877</v>
      </c>
      <c r="F343" s="5">
        <v>9.75</v>
      </c>
      <c r="G343" s="3" t="s">
        <v>21</v>
      </c>
      <c r="H343" s="5">
        <v>0</v>
      </c>
      <c r="I343" s="5">
        <v>9.75</v>
      </c>
      <c r="J343" s="3" t="s">
        <v>180</v>
      </c>
      <c r="K343" s="1" t="str">
        <f>LEFT(J343,5)</f>
        <v>day03</v>
      </c>
      <c r="L343" s="9" t="str">
        <f>MID(Table1[GL Code],7,5)</f>
        <v>jb006</v>
      </c>
      <c r="M343" s="1" t="str">
        <f>VLOOKUP(K343,'[1]Cost centres'!$A:$B,2,FALSE)</f>
        <v>Longmead Social Centre</v>
      </c>
      <c r="N343" s="2" t="str">
        <f>VLOOKUP(L343,'[1]Detail codes'!$A:$B,2,FALSE)</f>
        <v>Servery expenditure</v>
      </c>
    </row>
    <row r="344" spans="1:14" hidden="1" x14ac:dyDescent="0.2">
      <c r="A344" s="3">
        <v>1126093</v>
      </c>
      <c r="B344" s="3" t="s">
        <v>1246</v>
      </c>
      <c r="C344" s="12">
        <v>970452</v>
      </c>
      <c r="D344" s="3" t="s">
        <v>1327</v>
      </c>
      <c r="E344" s="4">
        <v>42877</v>
      </c>
      <c r="F344" s="5">
        <v>26.48</v>
      </c>
      <c r="G344" s="3" t="s">
        <v>16</v>
      </c>
      <c r="H344" s="5">
        <v>5.3</v>
      </c>
      <c r="I344" s="5">
        <v>31.78</v>
      </c>
      <c r="J344" s="3" t="s">
        <v>1320</v>
      </c>
      <c r="K344" s="1" t="str">
        <f>LEFT(J344,5)</f>
        <v>day03</v>
      </c>
      <c r="L344" s="9" t="str">
        <f>MID(Table1[GL Code],7,5)</f>
        <v>jb009</v>
      </c>
      <c r="M344" s="1" t="str">
        <f>VLOOKUP(K344,'[1]Cost centres'!$A:$B,2,FALSE)</f>
        <v>Longmead Social Centre</v>
      </c>
      <c r="N344" s="2" t="str">
        <f>VLOOKUP(L344,'[1]Detail codes'!$A:$B,2,FALSE)</f>
        <v>Catering purchases - non food items</v>
      </c>
    </row>
    <row r="345" spans="1:14" hidden="1" x14ac:dyDescent="0.2">
      <c r="A345" s="3">
        <v>1121285</v>
      </c>
      <c r="B345" s="3" t="s">
        <v>471</v>
      </c>
      <c r="C345" s="12">
        <v>9763723</v>
      </c>
      <c r="D345" s="3" t="s">
        <v>472</v>
      </c>
      <c r="E345" s="4">
        <v>42856</v>
      </c>
      <c r="F345" s="5">
        <v>16.66</v>
      </c>
      <c r="G345" s="3" t="s">
        <v>16</v>
      </c>
      <c r="H345" s="5">
        <v>3.33</v>
      </c>
      <c r="I345" s="5">
        <v>19.989999999999998</v>
      </c>
      <c r="J345" s="3" t="s">
        <v>217</v>
      </c>
      <c r="K345" s="1" t="str">
        <f>LEFT(J345,5)</f>
        <v>cdc05</v>
      </c>
      <c r="L345" s="9" t="str">
        <f>MID(Table1[GL Code],7,5)</f>
        <v>jf033</v>
      </c>
      <c r="M345" s="1" t="str">
        <f>VLOOKUP(K345,'[1]Cost centres'!$A:$B,2,FALSE)</f>
        <v>ICT</v>
      </c>
      <c r="N345" s="2" t="str">
        <f>VLOOKUP(L345,'[1]Detail codes'!$A:$B,2,FALSE)</f>
        <v>Mobile comms</v>
      </c>
    </row>
    <row r="346" spans="1:14" hidden="1" x14ac:dyDescent="0.2">
      <c r="A346" s="3">
        <v>1123286</v>
      </c>
      <c r="B346" s="3" t="s">
        <v>792</v>
      </c>
      <c r="C346" s="12">
        <v>4388</v>
      </c>
      <c r="D346" s="3" t="s">
        <v>793</v>
      </c>
      <c r="E346" s="4">
        <v>42865</v>
      </c>
      <c r="F346" s="5">
        <v>340</v>
      </c>
      <c r="G346" s="3" t="s">
        <v>16</v>
      </c>
      <c r="H346" s="5">
        <v>68</v>
      </c>
      <c r="I346" s="5">
        <v>408</v>
      </c>
      <c r="J346" s="3" t="s">
        <v>184</v>
      </c>
      <c r="K346" s="1" t="str">
        <f>LEFT(J346,5)</f>
        <v>ref01</v>
      </c>
      <c r="L346" s="9" t="str">
        <f>MID(Table1[GL Code],7,5)</f>
        <v>jf021</v>
      </c>
      <c r="M346" s="1" t="str">
        <f>VLOOKUP(K346,'[1]Cost centres'!$A:$B,2,FALSE)</f>
        <v>Domestic Refuse Collection</v>
      </c>
      <c r="N346" s="2" t="e">
        <f>VLOOKUP(L346,'[1]Detail codes'!$A:$B,2,FALSE)</f>
        <v>#N/A</v>
      </c>
    </row>
    <row r="347" spans="1:14" hidden="1" x14ac:dyDescent="0.2">
      <c r="A347" s="3">
        <v>1127197</v>
      </c>
      <c r="B347" s="3" t="s">
        <v>473</v>
      </c>
      <c r="C347" s="12">
        <v>1361</v>
      </c>
      <c r="D347" s="3" t="s">
        <v>474</v>
      </c>
      <c r="E347" s="4">
        <v>42851</v>
      </c>
      <c r="F347" s="5">
        <v>1034.3</v>
      </c>
      <c r="G347" s="3" t="s">
        <v>16</v>
      </c>
      <c r="H347" s="5">
        <v>206.86</v>
      </c>
      <c r="I347" s="5">
        <v>1241.1600000000001</v>
      </c>
      <c r="J347" s="3" t="s">
        <v>475</v>
      </c>
      <c r="K347" s="1" t="str">
        <f>LEFT(J347,5)</f>
        <v>cdc14</v>
      </c>
      <c r="L347" s="9" t="str">
        <f>MID(Table1[GL Code],7,5)</f>
        <v>ac006</v>
      </c>
      <c r="M347" s="1" t="str">
        <f>VLOOKUP(K347,'[1]Cost centres'!$A:$B,2,FALSE)</f>
        <v>Corporate Property</v>
      </c>
      <c r="N347" s="2" t="str">
        <f>VLOOKUP(L347,'[1]Detail codes'!$A:$B,2,FALSE)</f>
        <v>Agency staff</v>
      </c>
    </row>
    <row r="348" spans="1:14" hidden="1" x14ac:dyDescent="0.2">
      <c r="A348" s="3">
        <v>1127197</v>
      </c>
      <c r="B348" s="3" t="s">
        <v>473</v>
      </c>
      <c r="C348" s="12">
        <v>1324</v>
      </c>
      <c r="D348" s="3" t="s">
        <v>532</v>
      </c>
      <c r="E348" s="4">
        <v>42836</v>
      </c>
      <c r="F348" s="5">
        <v>1395.2</v>
      </c>
      <c r="G348" s="3" t="s">
        <v>16</v>
      </c>
      <c r="H348" s="5">
        <v>279.04000000000002</v>
      </c>
      <c r="I348" s="5">
        <v>1674.24</v>
      </c>
      <c r="J348" s="3" t="s">
        <v>475</v>
      </c>
      <c r="K348" s="1" t="str">
        <f>LEFT(J348,5)</f>
        <v>cdc14</v>
      </c>
      <c r="L348" s="9" t="str">
        <f>MID(Table1[GL Code],7,5)</f>
        <v>ac006</v>
      </c>
      <c r="M348" s="1" t="str">
        <f>VLOOKUP(K348,'[1]Cost centres'!$A:$B,2,FALSE)</f>
        <v>Corporate Property</v>
      </c>
      <c r="N348" s="2" t="str">
        <f>VLOOKUP(L348,'[1]Detail codes'!$A:$B,2,FALSE)</f>
        <v>Agency staff</v>
      </c>
    </row>
    <row r="349" spans="1:14" hidden="1" x14ac:dyDescent="0.2">
      <c r="A349" s="3">
        <v>1127197</v>
      </c>
      <c r="B349" s="3" t="s">
        <v>473</v>
      </c>
      <c r="C349" s="12">
        <v>1342</v>
      </c>
      <c r="D349" s="3" t="s">
        <v>533</v>
      </c>
      <c r="E349" s="4">
        <v>42844</v>
      </c>
      <c r="F349" s="5">
        <v>985.9</v>
      </c>
      <c r="G349" s="3" t="s">
        <v>16</v>
      </c>
      <c r="H349" s="5">
        <v>197.18</v>
      </c>
      <c r="I349" s="5">
        <v>1183.08</v>
      </c>
      <c r="J349" s="3" t="s">
        <v>475</v>
      </c>
      <c r="K349" s="1" t="str">
        <f>LEFT(J349,5)</f>
        <v>cdc14</v>
      </c>
      <c r="L349" s="9" t="str">
        <f>MID(Table1[GL Code],7,5)</f>
        <v>ac006</v>
      </c>
      <c r="M349" s="1" t="str">
        <f>VLOOKUP(K349,'[1]Cost centres'!$A:$B,2,FALSE)</f>
        <v>Corporate Property</v>
      </c>
      <c r="N349" s="2" t="str">
        <f>VLOOKUP(L349,'[1]Detail codes'!$A:$B,2,FALSE)</f>
        <v>Agency staff</v>
      </c>
    </row>
    <row r="350" spans="1:14" hidden="1" x14ac:dyDescent="0.2">
      <c r="A350" s="3">
        <v>1127197</v>
      </c>
      <c r="B350" s="3" t="s">
        <v>473</v>
      </c>
      <c r="C350" s="12">
        <v>1380</v>
      </c>
      <c r="D350" s="3" t="s">
        <v>534</v>
      </c>
      <c r="E350" s="4">
        <v>42858</v>
      </c>
      <c r="F350" s="5">
        <v>1334.5</v>
      </c>
      <c r="G350" s="3" t="s">
        <v>16</v>
      </c>
      <c r="H350" s="5">
        <v>266.89999999999998</v>
      </c>
      <c r="I350" s="5">
        <v>1601.4</v>
      </c>
      <c r="J350" s="3" t="s">
        <v>475</v>
      </c>
      <c r="K350" s="1" t="str">
        <f>LEFT(J350,5)</f>
        <v>cdc14</v>
      </c>
      <c r="L350" s="9" t="str">
        <f>MID(Table1[GL Code],7,5)</f>
        <v>ac006</v>
      </c>
      <c r="M350" s="1" t="str">
        <f>VLOOKUP(K350,'[1]Cost centres'!$A:$B,2,FALSE)</f>
        <v>Corporate Property</v>
      </c>
      <c r="N350" s="2" t="str">
        <f>VLOOKUP(L350,'[1]Detail codes'!$A:$B,2,FALSE)</f>
        <v>Agency staff</v>
      </c>
    </row>
    <row r="351" spans="1:14" hidden="1" x14ac:dyDescent="0.2">
      <c r="A351" s="3">
        <v>1127197</v>
      </c>
      <c r="B351" s="3" t="s">
        <v>473</v>
      </c>
      <c r="C351" s="12">
        <v>1401</v>
      </c>
      <c r="D351" s="3" t="s">
        <v>535</v>
      </c>
      <c r="E351" s="4">
        <v>42865</v>
      </c>
      <c r="F351" s="5">
        <v>535.4</v>
      </c>
      <c r="G351" s="3" t="s">
        <v>16</v>
      </c>
      <c r="H351" s="5">
        <v>107.08</v>
      </c>
      <c r="I351" s="5">
        <v>642.48</v>
      </c>
      <c r="J351" s="3" t="s">
        <v>475</v>
      </c>
      <c r="K351" s="1" t="str">
        <f>LEFT(J351,5)</f>
        <v>cdc14</v>
      </c>
      <c r="L351" s="9" t="str">
        <f>MID(Table1[GL Code],7,5)</f>
        <v>ac006</v>
      </c>
      <c r="M351" s="1" t="str">
        <f>VLOOKUP(K351,'[1]Cost centres'!$A:$B,2,FALSE)</f>
        <v>Corporate Property</v>
      </c>
      <c r="N351" s="2" t="str">
        <f>VLOOKUP(L351,'[1]Detail codes'!$A:$B,2,FALSE)</f>
        <v>Agency staff</v>
      </c>
    </row>
    <row r="352" spans="1:14" hidden="1" x14ac:dyDescent="0.2">
      <c r="A352" s="3">
        <v>1127197</v>
      </c>
      <c r="B352" s="3" t="s">
        <v>473</v>
      </c>
      <c r="C352" s="12">
        <v>1402</v>
      </c>
      <c r="D352" s="3" t="s">
        <v>536</v>
      </c>
      <c r="E352" s="4">
        <v>42865</v>
      </c>
      <c r="F352" s="5">
        <v>1254.55</v>
      </c>
      <c r="G352" s="3" t="s">
        <v>16</v>
      </c>
      <c r="H352" s="5">
        <v>250.91</v>
      </c>
      <c r="I352" s="5">
        <v>1505.46</v>
      </c>
      <c r="J352" s="3" t="s">
        <v>475</v>
      </c>
      <c r="K352" s="1" t="str">
        <f>LEFT(J352,5)</f>
        <v>cdc14</v>
      </c>
      <c r="L352" s="9" t="str">
        <f>MID(Table1[GL Code],7,5)</f>
        <v>ac006</v>
      </c>
      <c r="M352" s="1" t="str">
        <f>VLOOKUP(K352,'[1]Cost centres'!$A:$B,2,FALSE)</f>
        <v>Corporate Property</v>
      </c>
      <c r="N352" s="2" t="str">
        <f>VLOOKUP(L352,'[1]Detail codes'!$A:$B,2,FALSE)</f>
        <v>Agency staff</v>
      </c>
    </row>
    <row r="353" spans="1:14" hidden="1" x14ac:dyDescent="0.2">
      <c r="A353" s="3">
        <v>1127197</v>
      </c>
      <c r="B353" s="3" t="s">
        <v>473</v>
      </c>
      <c r="C353" s="12">
        <v>1424</v>
      </c>
      <c r="D353" s="3" t="s">
        <v>537</v>
      </c>
      <c r="E353" s="4">
        <v>42872</v>
      </c>
      <c r="F353" s="5">
        <v>1253.2</v>
      </c>
      <c r="G353" s="3" t="s">
        <v>16</v>
      </c>
      <c r="H353" s="5">
        <v>250.64</v>
      </c>
      <c r="I353" s="5">
        <v>1503.84</v>
      </c>
      <c r="J353" s="3" t="s">
        <v>475</v>
      </c>
      <c r="K353" s="1" t="str">
        <f>LEFT(J353,5)</f>
        <v>cdc14</v>
      </c>
      <c r="L353" s="9" t="str">
        <f>MID(Table1[GL Code],7,5)</f>
        <v>ac006</v>
      </c>
      <c r="M353" s="1" t="str">
        <f>VLOOKUP(K353,'[1]Cost centres'!$A:$B,2,FALSE)</f>
        <v>Corporate Property</v>
      </c>
      <c r="N353" s="2" t="str">
        <f>VLOOKUP(L353,'[1]Detail codes'!$A:$B,2,FALSE)</f>
        <v>Agency staff</v>
      </c>
    </row>
    <row r="354" spans="1:14" hidden="1" x14ac:dyDescent="0.2">
      <c r="A354" s="3">
        <v>1121570</v>
      </c>
      <c r="B354" s="3" t="s">
        <v>476</v>
      </c>
      <c r="C354" s="12" t="s">
        <v>477</v>
      </c>
      <c r="D354" s="3" t="s">
        <v>478</v>
      </c>
      <c r="E354" s="4">
        <v>42849</v>
      </c>
      <c r="F354" s="5">
        <v>240</v>
      </c>
      <c r="G354" s="3" t="s">
        <v>16</v>
      </c>
      <c r="H354" s="5">
        <v>48</v>
      </c>
      <c r="I354" s="5">
        <v>288</v>
      </c>
      <c r="J354" s="3" t="s">
        <v>33</v>
      </c>
      <c r="K354" s="1" t="str">
        <f>LEFT(J354,5)</f>
        <v>cor04</v>
      </c>
      <c r="L354" s="9" t="str">
        <f>MID(Table1[GL Code],7,5)</f>
        <v>ab004</v>
      </c>
      <c r="M354" s="1" t="str">
        <f>VLOOKUP(K354,'[1]Cost centres'!$A:$B,2,FALSE)</f>
        <v>Corporate training</v>
      </c>
      <c r="N354" s="2" t="str">
        <f>VLOOKUP(L354,'[1]Detail codes'!$A:$B,2,FALSE)</f>
        <v>Skills training</v>
      </c>
    </row>
    <row r="355" spans="1:14" hidden="1" x14ac:dyDescent="0.2">
      <c r="A355" s="3">
        <v>1121570</v>
      </c>
      <c r="B355" s="3" t="s">
        <v>476</v>
      </c>
      <c r="C355" s="12" t="s">
        <v>479</v>
      </c>
      <c r="D355" s="3" t="s">
        <v>480</v>
      </c>
      <c r="E355" s="4">
        <v>42868</v>
      </c>
      <c r="F355" s="5">
        <v>240</v>
      </c>
      <c r="G355" s="3" t="s">
        <v>16</v>
      </c>
      <c r="H355" s="5">
        <v>48</v>
      </c>
      <c r="I355" s="5">
        <v>288</v>
      </c>
      <c r="J355" s="3" t="s">
        <v>33</v>
      </c>
      <c r="K355" s="1" t="str">
        <f>LEFT(J355,5)</f>
        <v>cor04</v>
      </c>
      <c r="L355" s="9" t="str">
        <f>MID(Table1[GL Code],7,5)</f>
        <v>ab004</v>
      </c>
      <c r="M355" s="1" t="str">
        <f>VLOOKUP(K355,'[1]Cost centres'!$A:$B,2,FALSE)</f>
        <v>Corporate training</v>
      </c>
      <c r="N355" s="2" t="str">
        <f>VLOOKUP(L355,'[1]Detail codes'!$A:$B,2,FALSE)</f>
        <v>Skills training</v>
      </c>
    </row>
    <row r="356" spans="1:14" hidden="1" x14ac:dyDescent="0.2">
      <c r="A356" s="3">
        <v>1126880</v>
      </c>
      <c r="B356" s="3" t="s">
        <v>405</v>
      </c>
      <c r="C356" s="12">
        <v>19428</v>
      </c>
      <c r="D356" s="3" t="s">
        <v>406</v>
      </c>
      <c r="E356" s="4">
        <v>42858</v>
      </c>
      <c r="F356" s="5">
        <v>754.29</v>
      </c>
      <c r="G356" s="3" t="s">
        <v>16</v>
      </c>
      <c r="H356" s="5">
        <v>150.86000000000001</v>
      </c>
      <c r="I356" s="5">
        <v>905.15</v>
      </c>
      <c r="J356" s="3" t="s">
        <v>407</v>
      </c>
      <c r="K356" s="1" t="str">
        <f>LEFT(J356,5)</f>
        <v>80900</v>
      </c>
      <c r="L356" s="9" t="str">
        <f>MID(Table1[GL Code],7,5)</f>
        <v>ac006</v>
      </c>
      <c r="M356" s="1" t="str">
        <f>VLOOKUP(K356,'[1]Cost centres'!$A:$B,2,FALSE)</f>
        <v>Transport contract holding account</v>
      </c>
      <c r="N356" s="2" t="str">
        <f>VLOOKUP(L356,'[1]Detail codes'!$A:$B,2,FALSE)</f>
        <v>Agency staff</v>
      </c>
    </row>
    <row r="357" spans="1:14" hidden="1" x14ac:dyDescent="0.2">
      <c r="A357" s="3">
        <v>1126880</v>
      </c>
      <c r="B357" s="3" t="s">
        <v>405</v>
      </c>
      <c r="C357" s="12">
        <v>19428</v>
      </c>
      <c r="D357" s="3" t="s">
        <v>406</v>
      </c>
      <c r="E357" s="4">
        <v>42858</v>
      </c>
      <c r="F357" s="5">
        <v>142.19999999999999</v>
      </c>
      <c r="G357" s="3" t="s">
        <v>16</v>
      </c>
      <c r="H357" s="5">
        <v>28.44</v>
      </c>
      <c r="I357" s="5">
        <v>170.64</v>
      </c>
      <c r="J357" s="3" t="s">
        <v>408</v>
      </c>
      <c r="K357" s="1" t="str">
        <f>LEFT(J357,5)</f>
        <v>bhl01</v>
      </c>
      <c r="L357" s="9" t="str">
        <f>MID(Table1[GL Code],7,5)</f>
        <v>ac006</v>
      </c>
      <c r="M357" s="1" t="str">
        <f>VLOOKUP(K357,'[1]Cost centres'!$A:$B,2,FALSE)</f>
        <v>Bourne Hall</v>
      </c>
      <c r="N357" s="2" t="str">
        <f>VLOOKUP(L357,'[1]Detail codes'!$A:$B,2,FALSE)</f>
        <v>Agency staff</v>
      </c>
    </row>
    <row r="358" spans="1:14" hidden="1" x14ac:dyDescent="0.2">
      <c r="A358" s="3">
        <v>1126880</v>
      </c>
      <c r="B358" s="3" t="s">
        <v>405</v>
      </c>
      <c r="C358" s="12">
        <v>19428</v>
      </c>
      <c r="D358" s="3" t="s">
        <v>406</v>
      </c>
      <c r="E358" s="4">
        <v>42858</v>
      </c>
      <c r="F358" s="5">
        <v>721.44</v>
      </c>
      <c r="G358" s="3" t="s">
        <v>16</v>
      </c>
      <c r="H358" s="5">
        <v>144.29</v>
      </c>
      <c r="I358" s="5">
        <v>865.73</v>
      </c>
      <c r="J358" s="3" t="s">
        <v>409</v>
      </c>
      <c r="K358" s="1" t="str">
        <f>LEFT(J358,5)</f>
        <v>cdc02</v>
      </c>
      <c r="L358" s="9" t="str">
        <f>MID(Table1[GL Code],7,5)</f>
        <v>ac006</v>
      </c>
      <c r="M358" s="1" t="str">
        <f>VLOOKUP(K358,'[1]Cost centres'!$A:$B,2,FALSE)</f>
        <v>HR and Consultation &amp; Communications</v>
      </c>
      <c r="N358" s="2" t="str">
        <f>VLOOKUP(L358,'[1]Detail codes'!$A:$B,2,FALSE)</f>
        <v>Agency staff</v>
      </c>
    </row>
    <row r="359" spans="1:14" hidden="1" x14ac:dyDescent="0.2">
      <c r="A359" s="3">
        <v>1126880</v>
      </c>
      <c r="B359" s="3" t="s">
        <v>405</v>
      </c>
      <c r="C359" s="12">
        <v>19428</v>
      </c>
      <c r="D359" s="3" t="s">
        <v>406</v>
      </c>
      <c r="E359" s="4">
        <v>42858</v>
      </c>
      <c r="F359" s="5">
        <v>1062.01</v>
      </c>
      <c r="G359" s="3" t="s">
        <v>16</v>
      </c>
      <c r="H359" s="5">
        <v>212.4</v>
      </c>
      <c r="I359" s="5">
        <v>1274.4100000000001</v>
      </c>
      <c r="J359" s="3" t="s">
        <v>410</v>
      </c>
      <c r="K359" s="1" t="str">
        <f>LEFT(J359,5)</f>
        <v>cdc10</v>
      </c>
      <c r="L359" s="9" t="str">
        <f>MID(Table1[GL Code],7,5)</f>
        <v>ac006</v>
      </c>
      <c r="M359" s="1" t="str">
        <f>VLOOKUP(K359,'[1]Cost centres'!$A:$B,2,FALSE)</f>
        <v>Customer Services Division</v>
      </c>
      <c r="N359" s="2" t="str">
        <f>VLOOKUP(L359,'[1]Detail codes'!$A:$B,2,FALSE)</f>
        <v>Agency staff</v>
      </c>
    </row>
    <row r="360" spans="1:14" hidden="1" x14ac:dyDescent="0.2">
      <c r="A360" s="3">
        <v>1126880</v>
      </c>
      <c r="B360" s="3" t="s">
        <v>405</v>
      </c>
      <c r="C360" s="12">
        <v>19428</v>
      </c>
      <c r="D360" s="3" t="s">
        <v>406</v>
      </c>
      <c r="E360" s="4">
        <v>42858</v>
      </c>
      <c r="F360" s="5">
        <v>282.51</v>
      </c>
      <c r="G360" s="3" t="s">
        <v>16</v>
      </c>
      <c r="H360" s="5">
        <v>56.5</v>
      </c>
      <c r="I360" s="5">
        <v>339.01</v>
      </c>
      <c r="J360" s="3" t="s">
        <v>411</v>
      </c>
      <c r="K360" s="1" t="str">
        <f>LEFT(J360,5)</f>
        <v>dev01</v>
      </c>
      <c r="L360" s="9" t="str">
        <f>MID(Table1[GL Code],7,5)</f>
        <v>ac006</v>
      </c>
      <c r="M360" s="1" t="str">
        <f>VLOOKUP(K360,'[1]Cost centres'!$A:$B,2,FALSE)</f>
        <v>Development Control</v>
      </c>
      <c r="N360" s="2" t="str">
        <f>VLOOKUP(L360,'[1]Detail codes'!$A:$B,2,FALSE)</f>
        <v>Agency staff</v>
      </c>
    </row>
    <row r="361" spans="1:14" hidden="1" x14ac:dyDescent="0.2">
      <c r="A361" s="3">
        <v>1126880</v>
      </c>
      <c r="B361" s="3" t="s">
        <v>405</v>
      </c>
      <c r="C361" s="12">
        <v>19428</v>
      </c>
      <c r="D361" s="3" t="s">
        <v>406</v>
      </c>
      <c r="E361" s="4">
        <v>42858</v>
      </c>
      <c r="F361" s="5">
        <v>2186.64</v>
      </c>
      <c r="G361" s="3" t="s">
        <v>16</v>
      </c>
      <c r="H361" s="5">
        <v>437.33</v>
      </c>
      <c r="I361" s="5">
        <v>2623.97</v>
      </c>
      <c r="J361" s="3" t="s">
        <v>412</v>
      </c>
      <c r="K361" s="1" t="str">
        <f>LEFT(J361,5)</f>
        <v>dsc01</v>
      </c>
      <c r="L361" s="9" t="str">
        <f>MID(Table1[GL Code],7,5)</f>
        <v>ac006</v>
      </c>
      <c r="M361" s="1" t="str">
        <f>VLOOKUP(K361,'[1]Cost centres'!$A:$B,2,FALSE)</f>
        <v>DSO Street Cleansing</v>
      </c>
      <c r="N361" s="2" t="str">
        <f>VLOOKUP(L361,'[1]Detail codes'!$A:$B,2,FALSE)</f>
        <v>Agency staff</v>
      </c>
    </row>
    <row r="362" spans="1:14" hidden="1" x14ac:dyDescent="0.2">
      <c r="A362" s="3">
        <v>1126880</v>
      </c>
      <c r="B362" s="3" t="s">
        <v>405</v>
      </c>
      <c r="C362" s="12">
        <v>19428</v>
      </c>
      <c r="D362" s="3" t="s">
        <v>406</v>
      </c>
      <c r="E362" s="4">
        <v>42858</v>
      </c>
      <c r="F362" s="5">
        <v>7536.76</v>
      </c>
      <c r="G362" s="3" t="s">
        <v>16</v>
      </c>
      <c r="H362" s="5">
        <v>1507.35</v>
      </c>
      <c r="I362" s="5">
        <v>9044.11</v>
      </c>
      <c r="J362" s="3" t="s">
        <v>413</v>
      </c>
      <c r="K362" s="1" t="str">
        <f>LEFT(J362,5)</f>
        <v>gms01</v>
      </c>
      <c r="L362" s="9" t="str">
        <f>MID(Table1[GL Code],7,5)</f>
        <v>ac006</v>
      </c>
      <c r="M362" s="1" t="str">
        <f>VLOOKUP(K362,'[1]Cost centres'!$A:$B,2,FALSE)</f>
        <v>Grounds maintenance service</v>
      </c>
      <c r="N362" s="2" t="str">
        <f>VLOOKUP(L362,'[1]Detail codes'!$A:$B,2,FALSE)</f>
        <v>Agency staff</v>
      </c>
    </row>
    <row r="363" spans="1:14" hidden="1" x14ac:dyDescent="0.2">
      <c r="A363" s="3">
        <v>1126880</v>
      </c>
      <c r="B363" s="3" t="s">
        <v>405</v>
      </c>
      <c r="C363" s="12">
        <v>19428</v>
      </c>
      <c r="D363" s="3" t="s">
        <v>406</v>
      </c>
      <c r="E363" s="4">
        <v>42858</v>
      </c>
      <c r="F363" s="5">
        <v>1516.32</v>
      </c>
      <c r="G363" s="3" t="s">
        <v>16</v>
      </c>
      <c r="H363" s="5">
        <v>303.26</v>
      </c>
      <c r="I363" s="5">
        <v>1819.58</v>
      </c>
      <c r="J363" s="3" t="s">
        <v>414</v>
      </c>
      <c r="K363" s="1" t="str">
        <f>LEFT(J363,5)</f>
        <v>prk01</v>
      </c>
      <c r="L363" s="9" t="str">
        <f>MID(Table1[GL Code],7,5)</f>
        <v>ac006</v>
      </c>
      <c r="M363" s="1" t="str">
        <f>VLOOKUP(K363,'[1]Cost centres'!$A:$B,2,FALSE)</f>
        <v>Parks</v>
      </c>
      <c r="N363" s="2" t="str">
        <f>VLOOKUP(L363,'[1]Detail codes'!$A:$B,2,FALSE)</f>
        <v>Agency staff</v>
      </c>
    </row>
    <row r="364" spans="1:14" hidden="1" x14ac:dyDescent="0.2">
      <c r="A364" s="3">
        <v>1126880</v>
      </c>
      <c r="B364" s="3" t="s">
        <v>405</v>
      </c>
      <c r="C364" s="12">
        <v>19428</v>
      </c>
      <c r="D364" s="3" t="s">
        <v>406</v>
      </c>
      <c r="E364" s="4">
        <v>42858</v>
      </c>
      <c r="F364" s="5">
        <v>436.85</v>
      </c>
      <c r="G364" s="3" t="s">
        <v>16</v>
      </c>
      <c r="H364" s="5">
        <v>87.37</v>
      </c>
      <c r="I364" s="5">
        <v>524.22</v>
      </c>
      <c r="J364" s="3" t="s">
        <v>415</v>
      </c>
      <c r="K364" s="1" t="str">
        <f>LEFT(J364,5)</f>
        <v>rcl01</v>
      </c>
      <c r="L364" s="9" t="str">
        <f>MID(Table1[GL Code],7,5)</f>
        <v>ac006</v>
      </c>
      <c r="M364" s="1" t="str">
        <f>VLOOKUP(K364,'[1]Cost centres'!$A:$B,2,FALSE)</f>
        <v>Route Call</v>
      </c>
      <c r="N364" s="2" t="str">
        <f>VLOOKUP(L364,'[1]Detail codes'!$A:$B,2,FALSE)</f>
        <v>Agency staff</v>
      </c>
    </row>
    <row r="365" spans="1:14" hidden="1" x14ac:dyDescent="0.2">
      <c r="A365" s="3">
        <v>1126880</v>
      </c>
      <c r="B365" s="3" t="s">
        <v>405</v>
      </c>
      <c r="C365" s="12">
        <v>19428</v>
      </c>
      <c r="D365" s="3" t="s">
        <v>406</v>
      </c>
      <c r="E365" s="4">
        <v>42858</v>
      </c>
      <c r="F365" s="5">
        <v>19300.68</v>
      </c>
      <c r="G365" s="3" t="s">
        <v>16</v>
      </c>
      <c r="H365" s="5">
        <v>3860.04</v>
      </c>
      <c r="I365" s="5">
        <v>23160.720000000001</v>
      </c>
      <c r="J365" s="3" t="s">
        <v>416</v>
      </c>
      <c r="K365" s="1" t="str">
        <f>LEFT(J365,5)</f>
        <v>ref01</v>
      </c>
      <c r="L365" s="9" t="str">
        <f>MID(Table1[GL Code],7,5)</f>
        <v>ac006</v>
      </c>
      <c r="M365" s="1" t="str">
        <f>VLOOKUP(K365,'[1]Cost centres'!$A:$B,2,FALSE)</f>
        <v>Domestic Refuse Collection</v>
      </c>
      <c r="N365" s="2" t="str">
        <f>VLOOKUP(L365,'[1]Detail codes'!$A:$B,2,FALSE)</f>
        <v>Agency staff</v>
      </c>
    </row>
    <row r="366" spans="1:14" hidden="1" x14ac:dyDescent="0.2">
      <c r="A366" s="3">
        <v>1126880</v>
      </c>
      <c r="B366" s="3" t="s">
        <v>405</v>
      </c>
      <c r="C366" s="12">
        <v>19428</v>
      </c>
      <c r="D366" s="3" t="s">
        <v>406</v>
      </c>
      <c r="E366" s="4">
        <v>42858</v>
      </c>
      <c r="F366" s="5">
        <v>398</v>
      </c>
      <c r="G366" s="3" t="s">
        <v>16</v>
      </c>
      <c r="H366" s="5">
        <v>79.599999999999994</v>
      </c>
      <c r="I366" s="5">
        <v>477.6</v>
      </c>
      <c r="J366" s="3" t="s">
        <v>417</v>
      </c>
      <c r="K366" s="1" t="str">
        <f>LEFT(J366,5)</f>
        <v>ref02</v>
      </c>
      <c r="L366" s="9" t="str">
        <f>MID(Table1[GL Code],7,5)</f>
        <v>ac006</v>
      </c>
      <c r="M366" s="1" t="str">
        <f>VLOOKUP(K366,'[1]Cost centres'!$A:$B,2,FALSE)</f>
        <v>Trade Refuse Collection</v>
      </c>
      <c r="N366" s="2" t="str">
        <f>VLOOKUP(L366,'[1]Detail codes'!$A:$B,2,FALSE)</f>
        <v>Agency staff</v>
      </c>
    </row>
    <row r="367" spans="1:14" hidden="1" x14ac:dyDescent="0.2">
      <c r="A367" s="3">
        <v>1126880</v>
      </c>
      <c r="B367" s="3" t="s">
        <v>405</v>
      </c>
      <c r="C367" s="12">
        <v>19428</v>
      </c>
      <c r="D367" s="3" t="s">
        <v>406</v>
      </c>
      <c r="E367" s="4">
        <v>42858</v>
      </c>
      <c r="F367" s="5">
        <v>318.39999999999998</v>
      </c>
      <c r="G367" s="3" t="s">
        <v>16</v>
      </c>
      <c r="H367" s="5">
        <v>63.68</v>
      </c>
      <c r="I367" s="5">
        <v>382.08</v>
      </c>
      <c r="J367" s="3" t="s">
        <v>418</v>
      </c>
      <c r="K367" s="1" t="str">
        <f>LEFT(J367,5)</f>
        <v>ref03</v>
      </c>
      <c r="L367" s="9" t="str">
        <f>MID(Table1[GL Code],7,5)</f>
        <v>ac006</v>
      </c>
      <c r="M367" s="1" t="str">
        <f>VLOOKUP(K367,'[1]Cost centres'!$A:$B,2,FALSE)</f>
        <v>Refuse Collection Civic Amenity</v>
      </c>
      <c r="N367" s="2" t="str">
        <f>VLOOKUP(L367,'[1]Detail codes'!$A:$B,2,FALSE)</f>
        <v>Agency staff</v>
      </c>
    </row>
    <row r="368" spans="1:14" hidden="1" x14ac:dyDescent="0.2">
      <c r="A368" s="3">
        <v>1126880</v>
      </c>
      <c r="B368" s="3" t="s">
        <v>405</v>
      </c>
      <c r="C368" s="12">
        <v>19499</v>
      </c>
      <c r="D368" s="3" t="s">
        <v>419</v>
      </c>
      <c r="E368" s="4">
        <v>42865</v>
      </c>
      <c r="F368" s="5">
        <v>286.02</v>
      </c>
      <c r="G368" s="3" t="s">
        <v>16</v>
      </c>
      <c r="H368" s="5">
        <v>57.2</v>
      </c>
      <c r="I368" s="5">
        <v>343.22</v>
      </c>
      <c r="J368" s="3" t="s">
        <v>411</v>
      </c>
      <c r="K368" s="1" t="str">
        <f>LEFT(J368,5)</f>
        <v>dev01</v>
      </c>
      <c r="L368" s="9" t="str">
        <f>MID(Table1[GL Code],7,5)</f>
        <v>ac006</v>
      </c>
      <c r="M368" s="1" t="str">
        <f>VLOOKUP(K368,'[1]Cost centres'!$A:$B,2,FALSE)</f>
        <v>Development Control</v>
      </c>
      <c r="N368" s="2" t="str">
        <f>VLOOKUP(L368,'[1]Detail codes'!$A:$B,2,FALSE)</f>
        <v>Agency staff</v>
      </c>
    </row>
    <row r="369" spans="1:14" hidden="1" x14ac:dyDescent="0.2">
      <c r="A369" s="3">
        <v>1126880</v>
      </c>
      <c r="B369" s="3" t="s">
        <v>405</v>
      </c>
      <c r="C369" s="12">
        <v>19499</v>
      </c>
      <c r="D369" s="3" t="s">
        <v>419</v>
      </c>
      <c r="E369" s="4">
        <v>42865</v>
      </c>
      <c r="F369" s="5">
        <v>2812.02</v>
      </c>
      <c r="G369" s="3" t="s">
        <v>16</v>
      </c>
      <c r="H369" s="5">
        <v>562.29999999999995</v>
      </c>
      <c r="I369" s="5">
        <v>3374.32</v>
      </c>
      <c r="J369" s="3" t="s">
        <v>412</v>
      </c>
      <c r="K369" s="1" t="str">
        <f>LEFT(J369,5)</f>
        <v>dsc01</v>
      </c>
      <c r="L369" s="9" t="str">
        <f>MID(Table1[GL Code],7,5)</f>
        <v>ac006</v>
      </c>
      <c r="M369" s="1" t="str">
        <f>VLOOKUP(K369,'[1]Cost centres'!$A:$B,2,FALSE)</f>
        <v>DSO Street Cleansing</v>
      </c>
      <c r="N369" s="2" t="str">
        <f>VLOOKUP(L369,'[1]Detail codes'!$A:$B,2,FALSE)</f>
        <v>Agency staff</v>
      </c>
    </row>
    <row r="370" spans="1:14" hidden="1" x14ac:dyDescent="0.2">
      <c r="A370" s="3">
        <v>1126880</v>
      </c>
      <c r="B370" s="3" t="s">
        <v>405</v>
      </c>
      <c r="C370" s="12">
        <v>19499</v>
      </c>
      <c r="D370" s="3" t="s">
        <v>419</v>
      </c>
      <c r="E370" s="4">
        <v>42865</v>
      </c>
      <c r="F370" s="5">
        <v>4232.96</v>
      </c>
      <c r="G370" s="3" t="s">
        <v>16</v>
      </c>
      <c r="H370" s="5">
        <v>846.26</v>
      </c>
      <c r="I370" s="5">
        <v>5079.22</v>
      </c>
      <c r="J370" s="3" t="s">
        <v>413</v>
      </c>
      <c r="K370" s="1" t="str">
        <f>LEFT(J370,5)</f>
        <v>gms01</v>
      </c>
      <c r="L370" s="9" t="str">
        <f>MID(Table1[GL Code],7,5)</f>
        <v>ac006</v>
      </c>
      <c r="M370" s="1" t="str">
        <f>VLOOKUP(K370,'[1]Cost centres'!$A:$B,2,FALSE)</f>
        <v>Grounds maintenance service</v>
      </c>
      <c r="N370" s="2" t="str">
        <f>VLOOKUP(L370,'[1]Detail codes'!$A:$B,2,FALSE)</f>
        <v>Agency staff</v>
      </c>
    </row>
    <row r="371" spans="1:14" hidden="1" x14ac:dyDescent="0.2">
      <c r="A371" s="3">
        <v>1126880</v>
      </c>
      <c r="B371" s="3" t="s">
        <v>405</v>
      </c>
      <c r="C371" s="12">
        <v>19499</v>
      </c>
      <c r="D371" s="3" t="s">
        <v>419</v>
      </c>
      <c r="E371" s="4">
        <v>42865</v>
      </c>
      <c r="F371" s="5">
        <v>532.64</v>
      </c>
      <c r="G371" s="3" t="s">
        <v>16</v>
      </c>
      <c r="H371" s="5">
        <v>106.53</v>
      </c>
      <c r="I371" s="5">
        <v>639.16999999999996</v>
      </c>
      <c r="J371" s="3" t="s">
        <v>420</v>
      </c>
      <c r="K371" s="1" t="str">
        <f>LEFT(J371,5)</f>
        <v>hcl01</v>
      </c>
      <c r="L371" s="9" t="str">
        <f>MID(Table1[GL Code],7,5)</f>
        <v>ac006</v>
      </c>
      <c r="M371" s="1" t="str">
        <f>VLOOKUP(K371,'[1]Cost centres'!$A:$B,2,FALSE)</f>
        <v xml:space="preserve">Homeless </v>
      </c>
      <c r="N371" s="2" t="str">
        <f>VLOOKUP(L371,'[1]Detail codes'!$A:$B,2,FALSE)</f>
        <v>Agency staff</v>
      </c>
    </row>
    <row r="372" spans="1:14" hidden="1" x14ac:dyDescent="0.2">
      <c r="A372" s="3">
        <v>1126880</v>
      </c>
      <c r="B372" s="3" t="s">
        <v>405</v>
      </c>
      <c r="C372" s="12">
        <v>19499</v>
      </c>
      <c r="D372" s="3" t="s">
        <v>419</v>
      </c>
      <c r="E372" s="4">
        <v>42865</v>
      </c>
      <c r="F372" s="5">
        <v>4049.36</v>
      </c>
      <c r="G372" s="3" t="s">
        <v>16</v>
      </c>
      <c r="H372" s="5">
        <v>809.87</v>
      </c>
      <c r="I372" s="5">
        <v>4859.2299999999996</v>
      </c>
      <c r="J372" s="3" t="s">
        <v>414</v>
      </c>
      <c r="K372" s="1" t="str">
        <f>LEFT(J372,5)</f>
        <v>prk01</v>
      </c>
      <c r="L372" s="9" t="str">
        <f>MID(Table1[GL Code],7,5)</f>
        <v>ac006</v>
      </c>
      <c r="M372" s="1" t="str">
        <f>VLOOKUP(K372,'[1]Cost centres'!$A:$B,2,FALSE)</f>
        <v>Parks</v>
      </c>
      <c r="N372" s="2" t="str">
        <f>VLOOKUP(L372,'[1]Detail codes'!$A:$B,2,FALSE)</f>
        <v>Agency staff</v>
      </c>
    </row>
    <row r="373" spans="1:14" hidden="1" x14ac:dyDescent="0.2">
      <c r="A373" s="3">
        <v>1126880</v>
      </c>
      <c r="B373" s="3" t="s">
        <v>405</v>
      </c>
      <c r="C373" s="12">
        <v>19499</v>
      </c>
      <c r="D373" s="3" t="s">
        <v>419</v>
      </c>
      <c r="E373" s="4">
        <v>42865</v>
      </c>
      <c r="F373" s="5">
        <v>817.92</v>
      </c>
      <c r="G373" s="3" t="s">
        <v>16</v>
      </c>
      <c r="H373" s="5">
        <v>163.58000000000001</v>
      </c>
      <c r="I373" s="5">
        <v>981.5</v>
      </c>
      <c r="J373" s="3" t="s">
        <v>415</v>
      </c>
      <c r="K373" s="1" t="str">
        <f>LEFT(J373,5)</f>
        <v>rcl01</v>
      </c>
      <c r="L373" s="9" t="str">
        <f>MID(Table1[GL Code],7,5)</f>
        <v>ac006</v>
      </c>
      <c r="M373" s="1" t="str">
        <f>VLOOKUP(K373,'[1]Cost centres'!$A:$B,2,FALSE)</f>
        <v>Route Call</v>
      </c>
      <c r="N373" s="2" t="str">
        <f>VLOOKUP(L373,'[1]Detail codes'!$A:$B,2,FALSE)</f>
        <v>Agency staff</v>
      </c>
    </row>
    <row r="374" spans="1:14" hidden="1" x14ac:dyDescent="0.2">
      <c r="A374" s="3">
        <v>1126880</v>
      </c>
      <c r="B374" s="3" t="s">
        <v>405</v>
      </c>
      <c r="C374" s="12">
        <v>19499</v>
      </c>
      <c r="D374" s="3" t="s">
        <v>419</v>
      </c>
      <c r="E374" s="4">
        <v>42865</v>
      </c>
      <c r="F374" s="5">
        <v>13463.32</v>
      </c>
      <c r="G374" s="3" t="s">
        <v>16</v>
      </c>
      <c r="H374" s="5">
        <v>2692.66</v>
      </c>
      <c r="I374" s="5">
        <v>16155.98</v>
      </c>
      <c r="J374" s="3" t="s">
        <v>416</v>
      </c>
      <c r="K374" s="1" t="str">
        <f>LEFT(J374,5)</f>
        <v>ref01</v>
      </c>
      <c r="L374" s="9" t="str">
        <f>MID(Table1[GL Code],7,5)</f>
        <v>ac006</v>
      </c>
      <c r="M374" s="1" t="str">
        <f>VLOOKUP(K374,'[1]Cost centres'!$A:$B,2,FALSE)</f>
        <v>Domestic Refuse Collection</v>
      </c>
      <c r="N374" s="2" t="str">
        <f>VLOOKUP(L374,'[1]Detail codes'!$A:$B,2,FALSE)</f>
        <v>Agency staff</v>
      </c>
    </row>
    <row r="375" spans="1:14" hidden="1" x14ac:dyDescent="0.2">
      <c r="A375" s="3">
        <v>1126880</v>
      </c>
      <c r="B375" s="3" t="s">
        <v>405</v>
      </c>
      <c r="C375" s="12">
        <v>19499</v>
      </c>
      <c r="D375" s="3" t="s">
        <v>419</v>
      </c>
      <c r="E375" s="4">
        <v>42865</v>
      </c>
      <c r="F375" s="5">
        <v>812.8</v>
      </c>
      <c r="G375" s="3" t="s">
        <v>16</v>
      </c>
      <c r="H375" s="5">
        <v>162.56</v>
      </c>
      <c r="I375" s="5">
        <v>975.36</v>
      </c>
      <c r="J375" s="3" t="s">
        <v>417</v>
      </c>
      <c r="K375" s="1" t="str">
        <f>LEFT(J375,5)</f>
        <v>ref02</v>
      </c>
      <c r="L375" s="9" t="str">
        <f>MID(Table1[GL Code],7,5)</f>
        <v>ac006</v>
      </c>
      <c r="M375" s="1" t="str">
        <f>VLOOKUP(K375,'[1]Cost centres'!$A:$B,2,FALSE)</f>
        <v>Trade Refuse Collection</v>
      </c>
      <c r="N375" s="2" t="str">
        <f>VLOOKUP(L375,'[1]Detail codes'!$A:$B,2,FALSE)</f>
        <v>Agency staff</v>
      </c>
    </row>
    <row r="376" spans="1:14" hidden="1" x14ac:dyDescent="0.2">
      <c r="A376" s="3">
        <v>1126880</v>
      </c>
      <c r="B376" s="3" t="s">
        <v>405</v>
      </c>
      <c r="C376" s="12">
        <v>19499</v>
      </c>
      <c r="D376" s="3" t="s">
        <v>419</v>
      </c>
      <c r="E376" s="4">
        <v>42865</v>
      </c>
      <c r="F376" s="5">
        <v>414.8</v>
      </c>
      <c r="G376" s="3" t="s">
        <v>16</v>
      </c>
      <c r="H376" s="5">
        <v>82.96</v>
      </c>
      <c r="I376" s="5">
        <v>497.76</v>
      </c>
      <c r="J376" s="3" t="s">
        <v>418</v>
      </c>
      <c r="K376" s="1" t="str">
        <f>LEFT(J376,5)</f>
        <v>ref03</v>
      </c>
      <c r="L376" s="9" t="str">
        <f>MID(Table1[GL Code],7,5)</f>
        <v>ac006</v>
      </c>
      <c r="M376" s="1" t="str">
        <f>VLOOKUP(K376,'[1]Cost centres'!$A:$B,2,FALSE)</f>
        <v>Refuse Collection Civic Amenity</v>
      </c>
      <c r="N376" s="2" t="str">
        <f>VLOOKUP(L376,'[1]Detail codes'!$A:$B,2,FALSE)</f>
        <v>Agency staff</v>
      </c>
    </row>
    <row r="377" spans="1:14" hidden="1" x14ac:dyDescent="0.2">
      <c r="A377" s="3">
        <v>1126880</v>
      </c>
      <c r="B377" s="3" t="s">
        <v>405</v>
      </c>
      <c r="C377" s="12">
        <v>19569</v>
      </c>
      <c r="D377" s="3" t="s">
        <v>421</v>
      </c>
      <c r="E377" s="4">
        <v>42872</v>
      </c>
      <c r="F377" s="5">
        <v>9181.9</v>
      </c>
      <c r="G377" s="3" t="s">
        <v>16</v>
      </c>
      <c r="H377" s="5">
        <v>1836.43</v>
      </c>
      <c r="I377" s="5">
        <v>11018.33</v>
      </c>
      <c r="J377" s="3" t="s">
        <v>422</v>
      </c>
      <c r="K377" s="1" t="str">
        <f>LEFT(J377,5)</f>
        <v>cdc05</v>
      </c>
      <c r="L377" s="9" t="str">
        <f>MID(Table1[GL Code],7,5)</f>
        <v>ac006</v>
      </c>
      <c r="M377" s="1" t="str">
        <f>VLOOKUP(K377,'[1]Cost centres'!$A:$B,2,FALSE)</f>
        <v>ICT</v>
      </c>
      <c r="N377" s="2" t="str">
        <f>VLOOKUP(L377,'[1]Detail codes'!$A:$B,2,FALSE)</f>
        <v>Agency staff</v>
      </c>
    </row>
    <row r="378" spans="1:14" hidden="1" x14ac:dyDescent="0.2">
      <c r="A378" s="3">
        <v>1126880</v>
      </c>
      <c r="B378" s="3" t="s">
        <v>405</v>
      </c>
      <c r="C378" s="12">
        <v>19569</v>
      </c>
      <c r="D378" s="3" t="s">
        <v>421</v>
      </c>
      <c r="E378" s="4">
        <v>42872</v>
      </c>
      <c r="F378" s="5">
        <v>3937.41</v>
      </c>
      <c r="G378" s="3" t="s">
        <v>16</v>
      </c>
      <c r="H378" s="5">
        <v>787.48</v>
      </c>
      <c r="I378" s="5">
        <v>4724.8900000000003</v>
      </c>
      <c r="J378" s="3" t="s">
        <v>410</v>
      </c>
      <c r="K378" s="1" t="str">
        <f>LEFT(J378,5)</f>
        <v>cdc10</v>
      </c>
      <c r="L378" s="9" t="str">
        <f>MID(Table1[GL Code],7,5)</f>
        <v>ac006</v>
      </c>
      <c r="M378" s="1" t="str">
        <f>VLOOKUP(K378,'[1]Cost centres'!$A:$B,2,FALSE)</f>
        <v>Customer Services Division</v>
      </c>
      <c r="N378" s="2" t="str">
        <f>VLOOKUP(L378,'[1]Detail codes'!$A:$B,2,FALSE)</f>
        <v>Agency staff</v>
      </c>
    </row>
    <row r="379" spans="1:14" hidden="1" x14ac:dyDescent="0.2">
      <c r="A379" s="3">
        <v>1126880</v>
      </c>
      <c r="B379" s="3" t="s">
        <v>405</v>
      </c>
      <c r="C379" s="12">
        <v>19569</v>
      </c>
      <c r="D379" s="3" t="s">
        <v>421</v>
      </c>
      <c r="E379" s="4">
        <v>42872</v>
      </c>
      <c r="F379" s="5">
        <v>286.02</v>
      </c>
      <c r="G379" s="3" t="s">
        <v>16</v>
      </c>
      <c r="H379" s="5">
        <v>57.2</v>
      </c>
      <c r="I379" s="5">
        <v>343.22</v>
      </c>
      <c r="J379" s="3" t="s">
        <v>411</v>
      </c>
      <c r="K379" s="1" t="str">
        <f>LEFT(J379,5)</f>
        <v>dev01</v>
      </c>
      <c r="L379" s="9" t="str">
        <f>MID(Table1[GL Code],7,5)</f>
        <v>ac006</v>
      </c>
      <c r="M379" s="1" t="str">
        <f>VLOOKUP(K379,'[1]Cost centres'!$A:$B,2,FALSE)</f>
        <v>Development Control</v>
      </c>
      <c r="N379" s="2" t="str">
        <f>VLOOKUP(L379,'[1]Detail codes'!$A:$B,2,FALSE)</f>
        <v>Agency staff</v>
      </c>
    </row>
    <row r="380" spans="1:14" hidden="1" x14ac:dyDescent="0.2">
      <c r="A380" s="3">
        <v>1126880</v>
      </c>
      <c r="B380" s="3" t="s">
        <v>405</v>
      </c>
      <c r="C380" s="12">
        <v>19569</v>
      </c>
      <c r="D380" s="3" t="s">
        <v>421</v>
      </c>
      <c r="E380" s="4">
        <v>42872</v>
      </c>
      <c r="F380" s="5">
        <v>2237.34</v>
      </c>
      <c r="G380" s="3" t="s">
        <v>16</v>
      </c>
      <c r="H380" s="5">
        <v>447.47</v>
      </c>
      <c r="I380" s="5">
        <v>2684.81</v>
      </c>
      <c r="J380" s="3" t="s">
        <v>413</v>
      </c>
      <c r="K380" s="1" t="str">
        <f>LEFT(J380,5)</f>
        <v>gms01</v>
      </c>
      <c r="L380" s="9" t="str">
        <f>MID(Table1[GL Code],7,5)</f>
        <v>ac006</v>
      </c>
      <c r="M380" s="1" t="str">
        <f>VLOOKUP(K380,'[1]Cost centres'!$A:$B,2,FALSE)</f>
        <v>Grounds maintenance service</v>
      </c>
      <c r="N380" s="2" t="str">
        <f>VLOOKUP(L380,'[1]Detail codes'!$A:$B,2,FALSE)</f>
        <v>Agency staff</v>
      </c>
    </row>
    <row r="381" spans="1:14" hidden="1" x14ac:dyDescent="0.2">
      <c r="A381" s="3">
        <v>1126880</v>
      </c>
      <c r="B381" s="3" t="s">
        <v>405</v>
      </c>
      <c r="C381" s="12">
        <v>19569</v>
      </c>
      <c r="D381" s="3" t="s">
        <v>421</v>
      </c>
      <c r="E381" s="4">
        <v>42872</v>
      </c>
      <c r="F381" s="5">
        <v>551.52</v>
      </c>
      <c r="G381" s="3" t="s">
        <v>16</v>
      </c>
      <c r="H381" s="5">
        <v>110.3</v>
      </c>
      <c r="I381" s="5">
        <v>661.82</v>
      </c>
      <c r="J381" s="3" t="s">
        <v>420</v>
      </c>
      <c r="K381" s="1" t="str">
        <f>LEFT(J381,5)</f>
        <v>hcl01</v>
      </c>
      <c r="L381" s="9" t="str">
        <f>MID(Table1[GL Code],7,5)</f>
        <v>ac006</v>
      </c>
      <c r="M381" s="1" t="str">
        <f>VLOOKUP(K381,'[1]Cost centres'!$A:$B,2,FALSE)</f>
        <v xml:space="preserve">Homeless </v>
      </c>
      <c r="N381" s="2" t="str">
        <f>VLOOKUP(L381,'[1]Detail codes'!$A:$B,2,FALSE)</f>
        <v>Agency staff</v>
      </c>
    </row>
    <row r="382" spans="1:14" hidden="1" x14ac:dyDescent="0.2">
      <c r="A382" s="3">
        <v>1126880</v>
      </c>
      <c r="B382" s="3" t="s">
        <v>405</v>
      </c>
      <c r="C382" s="12">
        <v>19569</v>
      </c>
      <c r="D382" s="3" t="s">
        <v>421</v>
      </c>
      <c r="E382" s="4">
        <v>42872</v>
      </c>
      <c r="F382" s="5">
        <v>848.64</v>
      </c>
      <c r="G382" s="3" t="s">
        <v>16</v>
      </c>
      <c r="H382" s="5">
        <v>169.73</v>
      </c>
      <c r="I382" s="5">
        <v>1018.37</v>
      </c>
      <c r="J382" s="3" t="s">
        <v>414</v>
      </c>
      <c r="K382" s="1" t="str">
        <f>LEFT(J382,5)</f>
        <v>prk01</v>
      </c>
      <c r="L382" s="9" t="str">
        <f>MID(Table1[GL Code],7,5)</f>
        <v>ac006</v>
      </c>
      <c r="M382" s="1" t="str">
        <f>VLOOKUP(K382,'[1]Cost centres'!$A:$B,2,FALSE)</f>
        <v>Parks</v>
      </c>
      <c r="N382" s="2" t="str">
        <f>VLOOKUP(L382,'[1]Detail codes'!$A:$B,2,FALSE)</f>
        <v>Agency staff</v>
      </c>
    </row>
    <row r="383" spans="1:14" hidden="1" x14ac:dyDescent="0.2">
      <c r="A383" s="3">
        <v>1126880</v>
      </c>
      <c r="B383" s="3" t="s">
        <v>405</v>
      </c>
      <c r="C383" s="12">
        <v>19569</v>
      </c>
      <c r="D383" s="3" t="s">
        <v>421</v>
      </c>
      <c r="E383" s="4">
        <v>42872</v>
      </c>
      <c r="F383" s="5">
        <v>1543.68</v>
      </c>
      <c r="G383" s="3" t="s">
        <v>16</v>
      </c>
      <c r="H383" s="5">
        <v>308.74</v>
      </c>
      <c r="I383" s="5">
        <v>1852.42</v>
      </c>
      <c r="J383" s="3" t="s">
        <v>415</v>
      </c>
      <c r="K383" s="1" t="str">
        <f>LEFT(J383,5)</f>
        <v>rcl01</v>
      </c>
      <c r="L383" s="9" t="str">
        <f>MID(Table1[GL Code],7,5)</f>
        <v>ac006</v>
      </c>
      <c r="M383" s="1" t="str">
        <f>VLOOKUP(K383,'[1]Cost centres'!$A:$B,2,FALSE)</f>
        <v>Route Call</v>
      </c>
      <c r="N383" s="2" t="str">
        <f>VLOOKUP(L383,'[1]Detail codes'!$A:$B,2,FALSE)</f>
        <v>Agency staff</v>
      </c>
    </row>
    <row r="384" spans="1:14" hidden="1" x14ac:dyDescent="0.2">
      <c r="A384" s="3">
        <v>1126880</v>
      </c>
      <c r="B384" s="3" t="s">
        <v>405</v>
      </c>
      <c r="C384" s="12">
        <v>19569</v>
      </c>
      <c r="D384" s="3" t="s">
        <v>421</v>
      </c>
      <c r="E384" s="4">
        <v>42872</v>
      </c>
      <c r="F384" s="5">
        <v>1722.11</v>
      </c>
      <c r="G384" s="3" t="s">
        <v>16</v>
      </c>
      <c r="H384" s="5">
        <v>344.42</v>
      </c>
      <c r="I384" s="5">
        <v>2066.5300000000002</v>
      </c>
      <c r="J384" s="3" t="s">
        <v>416</v>
      </c>
      <c r="K384" s="1" t="str">
        <f>LEFT(J384,5)</f>
        <v>ref01</v>
      </c>
      <c r="L384" s="9" t="str">
        <f>MID(Table1[GL Code],7,5)</f>
        <v>ac006</v>
      </c>
      <c r="M384" s="1" t="str">
        <f>VLOOKUP(K384,'[1]Cost centres'!$A:$B,2,FALSE)</f>
        <v>Domestic Refuse Collection</v>
      </c>
      <c r="N384" s="2" t="str">
        <f>VLOOKUP(L384,'[1]Detail codes'!$A:$B,2,FALSE)</f>
        <v>Agency staff</v>
      </c>
    </row>
    <row r="385" spans="1:14" hidden="1" x14ac:dyDescent="0.2">
      <c r="A385" s="3">
        <v>1122436</v>
      </c>
      <c r="B385" s="3" t="s">
        <v>565</v>
      </c>
      <c r="C385" s="12">
        <v>407357</v>
      </c>
      <c r="D385" s="3" t="s">
        <v>566</v>
      </c>
      <c r="E385" s="4">
        <v>42863</v>
      </c>
      <c r="F385" s="5">
        <v>203.2</v>
      </c>
      <c r="G385" s="3" t="s">
        <v>16</v>
      </c>
      <c r="H385" s="5">
        <v>40.64</v>
      </c>
      <c r="I385" s="5">
        <v>243.84</v>
      </c>
      <c r="J385" s="3" t="s">
        <v>142</v>
      </c>
      <c r="K385" s="1" t="str">
        <f>LEFT(J385,5)</f>
        <v>gms01</v>
      </c>
      <c r="L385" s="9" t="str">
        <f>MID(Table1[GL Code],7,5)</f>
        <v>da001</v>
      </c>
      <c r="M385" s="1" t="str">
        <f>VLOOKUP(K385,'[1]Cost centres'!$A:$B,2,FALSE)</f>
        <v>Grounds maintenance service</v>
      </c>
      <c r="N385" s="2" t="str">
        <f>VLOOKUP(L385,'[1]Detail codes'!$A:$B,2,FALSE)</f>
        <v>Maintenance of grounds</v>
      </c>
    </row>
    <row r="386" spans="1:14" hidden="1" x14ac:dyDescent="0.2">
      <c r="A386" s="3">
        <v>1122436</v>
      </c>
      <c r="B386" s="3" t="s">
        <v>565</v>
      </c>
      <c r="C386" s="12">
        <v>410210</v>
      </c>
      <c r="D386" s="3" t="s">
        <v>653</v>
      </c>
      <c r="E386" s="4">
        <v>42873</v>
      </c>
      <c r="F386" s="5">
        <v>697</v>
      </c>
      <c r="G386" s="3" t="s">
        <v>16</v>
      </c>
      <c r="H386" s="5">
        <v>139.4</v>
      </c>
      <c r="I386" s="5">
        <v>836.4</v>
      </c>
      <c r="J386" s="3" t="s">
        <v>654</v>
      </c>
      <c r="K386" s="1" t="str">
        <f>LEFT(J386,5)</f>
        <v>gms01</v>
      </c>
      <c r="L386" s="9" t="str">
        <f>MID(Table1[GL Code],7,5)</f>
        <v>ja058</v>
      </c>
      <c r="M386" s="1" t="str">
        <f>VLOOKUP(K386,'[1]Cost centres'!$A:$B,2,FALSE)</f>
        <v>Grounds maintenance service</v>
      </c>
      <c r="N386" s="2" t="str">
        <f>VLOOKUP(L386,'[1]Detail codes'!$A:$B,2,FALSE)</f>
        <v>Chemicals for weed control</v>
      </c>
    </row>
    <row r="387" spans="1:14" x14ac:dyDescent="0.2">
      <c r="A387" s="3">
        <v>11045902</v>
      </c>
      <c r="B387" s="3" t="s">
        <v>1148</v>
      </c>
      <c r="C387" s="12" t="s">
        <v>1149</v>
      </c>
      <c r="D387" s="3" t="s">
        <v>1150</v>
      </c>
      <c r="E387" s="4">
        <v>42850</v>
      </c>
      <c r="F387" s="5">
        <v>2000</v>
      </c>
      <c r="G387" s="3" t="s">
        <v>16</v>
      </c>
      <c r="H387" s="5">
        <v>400</v>
      </c>
      <c r="I387" s="5">
        <v>2400</v>
      </c>
      <c r="J387" s="3" t="s">
        <v>1151</v>
      </c>
      <c r="K387" s="1" t="str">
        <f>LEFT(J387,5)</f>
        <v>15138</v>
      </c>
      <c r="L387" s="9" t="str">
        <f>MID(Table1[GL Code],7,5)</f>
        <v>da013</v>
      </c>
      <c r="M387" s="1" t="s">
        <v>1440</v>
      </c>
      <c r="N387" s="2" t="str">
        <f>VLOOKUP(L387,'[1]Detail codes'!$A:$B,2,FALSE)</f>
        <v>Payments to contractors</v>
      </c>
    </row>
    <row r="388" spans="1:14" hidden="1" x14ac:dyDescent="0.2">
      <c r="A388" s="3">
        <v>11008978</v>
      </c>
      <c r="B388" s="3" t="s">
        <v>34</v>
      </c>
      <c r="C388" s="12">
        <v>148786</v>
      </c>
      <c r="D388" s="3" t="s">
        <v>35</v>
      </c>
      <c r="E388" s="4">
        <v>42863</v>
      </c>
      <c r="F388" s="5">
        <v>1168.5</v>
      </c>
      <c r="G388" s="3" t="s">
        <v>16</v>
      </c>
      <c r="H388" s="5">
        <v>233.7</v>
      </c>
      <c r="I388" s="5">
        <v>1402.2</v>
      </c>
      <c r="J388" s="3" t="s">
        <v>36</v>
      </c>
      <c r="K388" s="1" t="str">
        <f>LEFT(J388,5)</f>
        <v>cpk09</v>
      </c>
      <c r="L388" s="9" t="str">
        <f>MID(Table1[GL Code],7,5)</f>
        <v>je001</v>
      </c>
      <c r="M388" s="1" t="str">
        <f>VLOOKUP(K388,'[1]Cost centres'!$A:$B,2,FALSE)</f>
        <v>Off Street Car Parking</v>
      </c>
      <c r="N388" s="2" t="str">
        <f>VLOOKUP(L388,'[1]Detail codes'!$A:$B,2,FALSE)</f>
        <v>Change tariff on car park machine</v>
      </c>
    </row>
    <row r="389" spans="1:14" hidden="1" x14ac:dyDescent="0.2">
      <c r="A389" s="3">
        <v>11008978</v>
      </c>
      <c r="B389" s="3" t="s">
        <v>34</v>
      </c>
      <c r="C389" s="12" t="s">
        <v>96</v>
      </c>
      <c r="D389" s="3" t="s">
        <v>97</v>
      </c>
      <c r="E389" s="4">
        <v>42853</v>
      </c>
      <c r="F389" s="5">
        <v>225</v>
      </c>
      <c r="G389" s="3" t="s">
        <v>16</v>
      </c>
      <c r="H389" s="5">
        <v>45</v>
      </c>
      <c r="I389" s="5">
        <v>270</v>
      </c>
      <c r="J389" s="3" t="s">
        <v>98</v>
      </c>
      <c r="K389" s="1" t="str">
        <f>LEFT(J389,5)</f>
        <v>cpk09</v>
      </c>
      <c r="L389" s="9" t="str">
        <f>MID(Table1[GL Code],7,5)</f>
        <v>ja002</v>
      </c>
      <c r="M389" s="1" t="str">
        <f>VLOOKUP(K389,'[1]Cost centres'!$A:$B,2,FALSE)</f>
        <v>Off Street Car Parking</v>
      </c>
      <c r="N389" s="2" t="str">
        <f>VLOOKUP(L389,'[1]Detail codes'!$A:$B,2,FALSE)</f>
        <v>OP. equipment &amp; tools : purchase</v>
      </c>
    </row>
    <row r="390" spans="1:14" hidden="1" x14ac:dyDescent="0.2">
      <c r="A390" s="3">
        <v>11134460</v>
      </c>
      <c r="B390" s="3" t="s">
        <v>423</v>
      </c>
      <c r="C390" s="12">
        <v>25664</v>
      </c>
      <c r="D390" s="3" t="s">
        <v>424</v>
      </c>
      <c r="E390" s="4">
        <v>42824</v>
      </c>
      <c r="F390" s="5">
        <v>850</v>
      </c>
      <c r="G390" s="3" t="s">
        <v>16</v>
      </c>
      <c r="H390" s="5">
        <v>170</v>
      </c>
      <c r="I390" s="5">
        <v>1020</v>
      </c>
      <c r="J390" s="3" t="s">
        <v>425</v>
      </c>
      <c r="K390" s="1" t="str">
        <f>LEFT(J390,5)</f>
        <v>cdc02</v>
      </c>
      <c r="L390" s="9" t="str">
        <f>MID(Table1[GL Code],7,5)</f>
        <v>je147</v>
      </c>
      <c r="M390" s="1" t="str">
        <f>VLOOKUP(K390,'[1]Cost centres'!$A:$B,2,FALSE)</f>
        <v>HR and Consultation &amp; Communications</v>
      </c>
      <c r="N390" s="2" t="str">
        <f>VLOOKUP(L390,'[1]Detail codes'!$A:$B,2,FALSE)</f>
        <v>Payroll services</v>
      </c>
    </row>
    <row r="391" spans="1:14" hidden="1" x14ac:dyDescent="0.2">
      <c r="A391" s="3">
        <v>11134460</v>
      </c>
      <c r="B391" s="3" t="s">
        <v>423</v>
      </c>
      <c r="C391" s="12">
        <v>25689</v>
      </c>
      <c r="D391" s="3" t="s">
        <v>426</v>
      </c>
      <c r="E391" s="4">
        <v>42824</v>
      </c>
      <c r="F391" s="5">
        <v>154.01</v>
      </c>
      <c r="G391" s="3" t="s">
        <v>16</v>
      </c>
      <c r="H391" s="5">
        <v>30.8</v>
      </c>
      <c r="I391" s="5">
        <v>184.81</v>
      </c>
      <c r="J391" s="3" t="s">
        <v>425</v>
      </c>
      <c r="K391" s="1" t="str">
        <f>LEFT(J391,5)</f>
        <v>cdc02</v>
      </c>
      <c r="L391" s="9" t="str">
        <f>MID(Table1[GL Code],7,5)</f>
        <v>je147</v>
      </c>
      <c r="M391" s="1" t="str">
        <f>VLOOKUP(K391,'[1]Cost centres'!$A:$B,2,FALSE)</f>
        <v>HR and Consultation &amp; Communications</v>
      </c>
      <c r="N391" s="2" t="str">
        <f>VLOOKUP(L391,'[1]Detail codes'!$A:$B,2,FALSE)</f>
        <v>Payroll services</v>
      </c>
    </row>
    <row r="392" spans="1:14" hidden="1" x14ac:dyDescent="0.2">
      <c r="A392" s="3">
        <v>11134460</v>
      </c>
      <c r="B392" s="3" t="s">
        <v>423</v>
      </c>
      <c r="C392" s="12">
        <v>27343</v>
      </c>
      <c r="D392" s="3" t="s">
        <v>427</v>
      </c>
      <c r="E392" s="4">
        <v>42825</v>
      </c>
      <c r="F392" s="5">
        <v>850</v>
      </c>
      <c r="G392" s="3" t="s">
        <v>16</v>
      </c>
      <c r="H392" s="5">
        <v>170</v>
      </c>
      <c r="I392" s="5">
        <v>1020</v>
      </c>
      <c r="J392" s="3" t="s">
        <v>425</v>
      </c>
      <c r="K392" s="1" t="str">
        <f>LEFT(J392,5)</f>
        <v>cdc02</v>
      </c>
      <c r="L392" s="9" t="str">
        <f>MID(Table1[GL Code],7,5)</f>
        <v>je147</v>
      </c>
      <c r="M392" s="1" t="str">
        <f>VLOOKUP(K392,'[1]Cost centres'!$A:$B,2,FALSE)</f>
        <v>HR and Consultation &amp; Communications</v>
      </c>
      <c r="N392" s="2" t="str">
        <f>VLOOKUP(L392,'[1]Detail codes'!$A:$B,2,FALSE)</f>
        <v>Payroll services</v>
      </c>
    </row>
    <row r="393" spans="1:14" hidden="1" x14ac:dyDescent="0.2">
      <c r="A393" s="3">
        <v>11134460</v>
      </c>
      <c r="B393" s="3" t="s">
        <v>423</v>
      </c>
      <c r="C393" s="12">
        <v>30156</v>
      </c>
      <c r="D393" s="3" t="s">
        <v>481</v>
      </c>
      <c r="E393" s="4">
        <v>42879</v>
      </c>
      <c r="F393" s="5">
        <v>1047.5</v>
      </c>
      <c r="G393" s="3" t="s">
        <v>16</v>
      </c>
      <c r="H393" s="5">
        <v>209.5</v>
      </c>
      <c r="I393" s="5">
        <v>1257</v>
      </c>
      <c r="J393" s="3" t="s">
        <v>435</v>
      </c>
      <c r="K393" s="1" t="str">
        <f>LEFT(J393,5)</f>
        <v>cdc05</v>
      </c>
      <c r="L393" s="9" t="str">
        <f>MID(Table1[GL Code],7,5)</f>
        <v>jf030</v>
      </c>
      <c r="M393" s="1" t="str">
        <f>VLOOKUP(K393,'[1]Cost centres'!$A:$B,2,FALSE)</f>
        <v>ICT</v>
      </c>
      <c r="N393" s="2" t="str">
        <f>VLOOKUP(L393,'[1]Detail codes'!$A:$B,2,FALSE)</f>
        <v>IT Hosting fees</v>
      </c>
    </row>
    <row r="394" spans="1:14" hidden="1" x14ac:dyDescent="0.2">
      <c r="A394" s="3">
        <v>11134460</v>
      </c>
      <c r="B394" s="3" t="s">
        <v>423</v>
      </c>
      <c r="C394" s="12">
        <v>30156</v>
      </c>
      <c r="D394" s="3" t="s">
        <v>481</v>
      </c>
      <c r="E394" s="4">
        <v>42879</v>
      </c>
      <c r="F394" s="5">
        <v>3080.75</v>
      </c>
      <c r="G394" s="3" t="s">
        <v>16</v>
      </c>
      <c r="H394" s="5">
        <v>616.15</v>
      </c>
      <c r="I394" s="5">
        <v>3696.9</v>
      </c>
      <c r="J394" s="3" t="s">
        <v>440</v>
      </c>
      <c r="K394" s="1" t="str">
        <f>LEFT(J394,5)</f>
        <v>cdc05</v>
      </c>
      <c r="L394" s="9" t="str">
        <f>MID(Table1[GL Code],7,5)</f>
        <v>jf007</v>
      </c>
      <c r="M394" s="1" t="str">
        <f>VLOOKUP(K394,'[1]Cost centres'!$A:$B,2,FALSE)</f>
        <v>ICT</v>
      </c>
      <c r="N394" s="2" t="str">
        <f>VLOOKUP(L394,'[1]Detail codes'!$A:$B,2,FALSE)</f>
        <v>Software and hardware maintenance</v>
      </c>
    </row>
    <row r="395" spans="1:14" hidden="1" x14ac:dyDescent="0.2">
      <c r="A395" s="3">
        <v>1126922</v>
      </c>
      <c r="B395" s="3" t="s">
        <v>1178</v>
      </c>
      <c r="C395" s="12">
        <v>27987</v>
      </c>
      <c r="D395" s="3" t="s">
        <v>1179</v>
      </c>
      <c r="E395" s="4">
        <v>42855</v>
      </c>
      <c r="F395" s="5">
        <v>740</v>
      </c>
      <c r="G395" s="3" t="s">
        <v>16</v>
      </c>
      <c r="H395" s="5">
        <v>148</v>
      </c>
      <c r="I395" s="5">
        <v>888</v>
      </c>
      <c r="J395" s="3" t="s">
        <v>1180</v>
      </c>
      <c r="K395" s="1" t="str">
        <f>LEFT(J395,5)</f>
        <v>ehh03</v>
      </c>
      <c r="L395" s="9" t="str">
        <f>MID(Table1[GL Code],7,5)</f>
        <v>ma001</v>
      </c>
      <c r="M395" s="1" t="str">
        <f>VLOOKUP(K395,'[1]Cost centres'!$A:$B,2,FALSE)</f>
        <v>Public Health</v>
      </c>
      <c r="N395" s="2" t="str">
        <f>VLOOKUP(L395,'[1]Detail codes'!$A:$B,2,FALSE)</f>
        <v>Pest control</v>
      </c>
    </row>
    <row r="396" spans="1:14" hidden="1" x14ac:dyDescent="0.2">
      <c r="A396" s="3">
        <v>1125165</v>
      </c>
      <c r="B396" s="3" t="s">
        <v>306</v>
      </c>
      <c r="C396" s="12" t="s">
        <v>307</v>
      </c>
      <c r="D396" s="3" t="s">
        <v>308</v>
      </c>
      <c r="E396" s="4">
        <v>42873</v>
      </c>
      <c r="F396" s="5">
        <v>120</v>
      </c>
      <c r="G396" s="3" t="s">
        <v>21</v>
      </c>
      <c r="H396" s="5">
        <v>0</v>
      </c>
      <c r="I396" s="5">
        <v>120</v>
      </c>
      <c r="J396" s="3" t="s">
        <v>280</v>
      </c>
      <c r="K396" s="1" t="str">
        <f>LEFT(J396,5)</f>
        <v>ehh07</v>
      </c>
      <c r="L396" s="9" t="str">
        <f>MID(Table1[GL Code],7,5)</f>
        <v>je044</v>
      </c>
      <c r="M396" s="1" t="str">
        <f>VLOOKUP(K396,'[1]Cost centres'!$A:$B,2,FALSE)</f>
        <v>Handyperson Works</v>
      </c>
      <c r="N396" s="2" t="str">
        <f>VLOOKUP(L396,'[1]Detail codes'!$A:$B,2,FALSE)</f>
        <v>Handyperson Scheme contractor payments</v>
      </c>
    </row>
    <row r="397" spans="1:14" hidden="1" x14ac:dyDescent="0.2">
      <c r="A397" s="3">
        <v>1125165</v>
      </c>
      <c r="B397" s="3" t="s">
        <v>306</v>
      </c>
      <c r="C397" s="12" t="s">
        <v>376</v>
      </c>
      <c r="D397" s="3" t="s">
        <v>377</v>
      </c>
      <c r="E397" s="4">
        <v>42859</v>
      </c>
      <c r="F397" s="5">
        <v>45</v>
      </c>
      <c r="G397" s="3" t="s">
        <v>21</v>
      </c>
      <c r="H397" s="5">
        <v>0</v>
      </c>
      <c r="I397" s="5">
        <v>45</v>
      </c>
      <c r="J397" s="3" t="s">
        <v>280</v>
      </c>
      <c r="K397" s="1" t="str">
        <f>LEFT(J397,5)</f>
        <v>ehh07</v>
      </c>
      <c r="L397" s="9" t="str">
        <f>MID(Table1[GL Code],7,5)</f>
        <v>je044</v>
      </c>
      <c r="M397" s="1" t="str">
        <f>VLOOKUP(K397,'[1]Cost centres'!$A:$B,2,FALSE)</f>
        <v>Handyperson Works</v>
      </c>
      <c r="N397" s="2" t="str">
        <f>VLOOKUP(L397,'[1]Detail codes'!$A:$B,2,FALSE)</f>
        <v>Handyperson Scheme contractor payments</v>
      </c>
    </row>
    <row r="398" spans="1:14" hidden="1" x14ac:dyDescent="0.2">
      <c r="A398" s="3">
        <v>1127290</v>
      </c>
      <c r="B398" s="3" t="s">
        <v>567</v>
      </c>
      <c r="C398" s="12" t="s">
        <v>568</v>
      </c>
      <c r="D398" s="3" t="s">
        <v>569</v>
      </c>
      <c r="E398" s="4">
        <v>42853</v>
      </c>
      <c r="F398" s="5">
        <v>236</v>
      </c>
      <c r="G398" s="3" t="s">
        <v>21</v>
      </c>
      <c r="H398" s="5">
        <v>0</v>
      </c>
      <c r="I398" s="5">
        <v>236</v>
      </c>
      <c r="J398" s="3" t="s">
        <v>555</v>
      </c>
      <c r="K398" s="1" t="str">
        <f>LEFT(J398,5)</f>
        <v>gms01</v>
      </c>
      <c r="L398" s="9" t="str">
        <f>MID(Table1[GL Code],7,5)</f>
        <v>jg086</v>
      </c>
      <c r="M398" s="1" t="str">
        <f>VLOOKUP(K398,'[1]Cost centres'!$A:$B,2,FALSE)</f>
        <v>Grounds maintenance service</v>
      </c>
      <c r="N398" s="2" t="str">
        <f>VLOOKUP(L398,'[1]Detail codes'!$A:$B,2,FALSE)</f>
        <v>Training expenses</v>
      </c>
    </row>
    <row r="399" spans="1:14" hidden="1" x14ac:dyDescent="0.2">
      <c r="A399" s="3">
        <v>1126627</v>
      </c>
      <c r="B399" s="3" t="s">
        <v>1254</v>
      </c>
      <c r="C399" s="12">
        <v>2</v>
      </c>
      <c r="D399" s="3" t="s">
        <v>1255</v>
      </c>
      <c r="E399" s="4">
        <v>42843</v>
      </c>
      <c r="F399" s="5">
        <v>250</v>
      </c>
      <c r="G399" s="3" t="s">
        <v>21</v>
      </c>
      <c r="H399" s="5">
        <v>0</v>
      </c>
      <c r="I399" s="5">
        <v>250</v>
      </c>
      <c r="J399" s="3" t="s">
        <v>1242</v>
      </c>
      <c r="K399" s="1" t="str">
        <f>LEFT(J399,5)</f>
        <v>Mus01</v>
      </c>
      <c r="L399" s="9" t="str">
        <f>MID(Table1[GL Code],7,5)</f>
        <v>je027</v>
      </c>
      <c r="M399" s="1" t="str">
        <f>VLOOKUP(K399,'[1]Cost centres'!$A:$B,2,FALSE)</f>
        <v>Museum</v>
      </c>
      <c r="N399" s="2" t="str">
        <f>VLOOKUP(L399,'[1]Detail codes'!$A:$B,2,FALSE)</f>
        <v>Prof performances - fixed fee</v>
      </c>
    </row>
    <row r="400" spans="1:14" hidden="1" x14ac:dyDescent="0.2">
      <c r="A400" s="3">
        <v>1125991</v>
      </c>
      <c r="B400" s="3" t="s">
        <v>18</v>
      </c>
      <c r="C400" s="12" t="s">
        <v>19</v>
      </c>
      <c r="D400" s="3" t="s">
        <v>20</v>
      </c>
      <c r="E400" s="4">
        <v>42870</v>
      </c>
      <c r="F400" s="5">
        <v>10</v>
      </c>
      <c r="G400" s="3" t="s">
        <v>21</v>
      </c>
      <c r="H400" s="5">
        <v>0</v>
      </c>
      <c r="I400" s="5">
        <v>10</v>
      </c>
      <c r="J400" s="3" t="s">
        <v>22</v>
      </c>
      <c r="K400" s="1" t="str">
        <f>LEFT(J400,5)</f>
        <v>cem02</v>
      </c>
      <c r="L400" s="9" t="str">
        <f>MID(Table1[GL Code],7,5)</f>
        <v>ga005</v>
      </c>
      <c r="M400" s="1" t="str">
        <f>VLOOKUP(K400,'[1]Cost centres'!$A:$B,2,FALSE)</f>
        <v>Mayoral Car</v>
      </c>
      <c r="N400" s="2" t="str">
        <f>VLOOKUP(L400,'[1]Detail codes'!$A:$B,2,FALSE)</f>
        <v>Other vehicle running costs</v>
      </c>
    </row>
    <row r="401" spans="1:14" hidden="1" x14ac:dyDescent="0.2">
      <c r="A401" s="3">
        <v>11127765</v>
      </c>
      <c r="B401" s="3" t="s">
        <v>1092</v>
      </c>
      <c r="C401" s="12" t="s">
        <v>1093</v>
      </c>
      <c r="D401" s="3" t="s">
        <v>1094</v>
      </c>
      <c r="E401" s="4">
        <v>42865</v>
      </c>
      <c r="F401" s="5">
        <v>112.5</v>
      </c>
      <c r="G401" s="3" t="s">
        <v>21</v>
      </c>
      <c r="H401" s="5">
        <v>0</v>
      </c>
      <c r="I401" s="5">
        <v>112.5</v>
      </c>
      <c r="J401" s="3" t="s">
        <v>1055</v>
      </c>
      <c r="K401" s="1" t="str">
        <f>LEFT(J401,5)</f>
        <v>fmc03</v>
      </c>
      <c r="L401" s="9" t="str">
        <f>MID(Table1[GL Code],7,5)</f>
        <v>db998</v>
      </c>
      <c r="M401" s="1" t="str">
        <f>VLOOKUP(K401,'[1]Cost centres'!$A:$B,2,FALSE)</f>
        <v>Ad hoc building maintenance</v>
      </c>
      <c r="N401" s="2" t="str">
        <f>VLOOKUP(L401,'[1]Detail codes'!$A:$B,2,FALSE)</f>
        <v>Building and M&amp;E maintenance works</v>
      </c>
    </row>
    <row r="402" spans="1:14" hidden="1" x14ac:dyDescent="0.2">
      <c r="A402" s="3">
        <v>11127765</v>
      </c>
      <c r="B402" s="3" t="s">
        <v>1092</v>
      </c>
      <c r="C402" s="12" t="s">
        <v>1093</v>
      </c>
      <c r="D402" s="3" t="s">
        <v>1094</v>
      </c>
      <c r="E402" s="4">
        <v>42865</v>
      </c>
      <c r="F402" s="5">
        <v>37.5</v>
      </c>
      <c r="G402" s="3" t="s">
        <v>21</v>
      </c>
      <c r="H402" s="5">
        <v>0</v>
      </c>
      <c r="I402" s="5">
        <v>37.5</v>
      </c>
      <c r="J402" s="3" t="s">
        <v>1055</v>
      </c>
      <c r="K402" s="1" t="str">
        <f>LEFT(J402,5)</f>
        <v>fmc03</v>
      </c>
      <c r="L402" s="9" t="str">
        <f>MID(Table1[GL Code],7,5)</f>
        <v>db998</v>
      </c>
      <c r="M402" s="1" t="str">
        <f>VLOOKUP(K402,'[1]Cost centres'!$A:$B,2,FALSE)</f>
        <v>Ad hoc building maintenance</v>
      </c>
      <c r="N402" s="2" t="str">
        <f>VLOOKUP(L402,'[1]Detail codes'!$A:$B,2,FALSE)</f>
        <v>Building and M&amp;E maintenance works</v>
      </c>
    </row>
    <row r="403" spans="1:14" hidden="1" x14ac:dyDescent="0.2">
      <c r="A403" s="3">
        <v>11127765</v>
      </c>
      <c r="B403" s="3" t="s">
        <v>1092</v>
      </c>
      <c r="C403" s="12" t="s">
        <v>1093</v>
      </c>
      <c r="D403" s="3" t="s">
        <v>1094</v>
      </c>
      <c r="E403" s="4">
        <v>42865</v>
      </c>
      <c r="F403" s="5">
        <v>112.5</v>
      </c>
      <c r="G403" s="3" t="s">
        <v>21</v>
      </c>
      <c r="H403" s="5">
        <v>0</v>
      </c>
      <c r="I403" s="5">
        <v>112.5</v>
      </c>
      <c r="J403" s="3" t="s">
        <v>1065</v>
      </c>
      <c r="K403" s="1" t="str">
        <f>LEFT(J403,5)</f>
        <v>fmc03</v>
      </c>
      <c r="L403" s="9" t="str">
        <f>MID(Table1[GL Code],7,5)</f>
        <v>db998</v>
      </c>
      <c r="M403" s="1" t="str">
        <f>VLOOKUP(K403,'[1]Cost centres'!$A:$B,2,FALSE)</f>
        <v>Ad hoc building maintenance</v>
      </c>
      <c r="N403" s="2" t="str">
        <f>VLOOKUP(L403,'[1]Detail codes'!$A:$B,2,FALSE)</f>
        <v>Building and M&amp;E maintenance works</v>
      </c>
    </row>
    <row r="404" spans="1:14" hidden="1" x14ac:dyDescent="0.2">
      <c r="A404" s="3">
        <v>11127765</v>
      </c>
      <c r="B404" s="3" t="s">
        <v>1092</v>
      </c>
      <c r="C404" s="12" t="s">
        <v>1093</v>
      </c>
      <c r="D404" s="3" t="s">
        <v>1094</v>
      </c>
      <c r="E404" s="4">
        <v>42865</v>
      </c>
      <c r="F404" s="5">
        <v>37.5</v>
      </c>
      <c r="G404" s="3" t="s">
        <v>21</v>
      </c>
      <c r="H404" s="5">
        <v>0</v>
      </c>
      <c r="I404" s="5">
        <v>37.5</v>
      </c>
      <c r="J404" s="3" t="s">
        <v>1065</v>
      </c>
      <c r="K404" s="1" t="str">
        <f>LEFT(J404,5)</f>
        <v>fmc03</v>
      </c>
      <c r="L404" s="9" t="str">
        <f>MID(Table1[GL Code],7,5)</f>
        <v>db998</v>
      </c>
      <c r="M404" s="1" t="str">
        <f>VLOOKUP(K404,'[1]Cost centres'!$A:$B,2,FALSE)</f>
        <v>Ad hoc building maintenance</v>
      </c>
      <c r="N404" s="2" t="str">
        <f>VLOOKUP(L404,'[1]Detail codes'!$A:$B,2,FALSE)</f>
        <v>Building and M&amp;E maintenance works</v>
      </c>
    </row>
    <row r="405" spans="1:14" hidden="1" x14ac:dyDescent="0.2">
      <c r="A405" s="3">
        <v>11127765</v>
      </c>
      <c r="B405" s="3" t="s">
        <v>1092</v>
      </c>
      <c r="C405" s="12" t="s">
        <v>1093</v>
      </c>
      <c r="D405" s="3" t="s">
        <v>1094</v>
      </c>
      <c r="E405" s="4">
        <v>42865</v>
      </c>
      <c r="F405" s="5">
        <v>225</v>
      </c>
      <c r="G405" s="3" t="s">
        <v>21</v>
      </c>
      <c r="H405" s="5">
        <v>0</v>
      </c>
      <c r="I405" s="5">
        <v>225</v>
      </c>
      <c r="J405" s="3" t="s">
        <v>1055</v>
      </c>
      <c r="K405" s="1" t="str">
        <f>LEFT(J405,5)</f>
        <v>fmc03</v>
      </c>
      <c r="L405" s="9" t="str">
        <f>MID(Table1[GL Code],7,5)</f>
        <v>db998</v>
      </c>
      <c r="M405" s="1" t="str">
        <f>VLOOKUP(K405,'[1]Cost centres'!$A:$B,2,FALSE)</f>
        <v>Ad hoc building maintenance</v>
      </c>
      <c r="N405" s="2" t="str">
        <f>VLOOKUP(L405,'[1]Detail codes'!$A:$B,2,FALSE)</f>
        <v>Building and M&amp;E maintenance works</v>
      </c>
    </row>
    <row r="406" spans="1:14" hidden="1" x14ac:dyDescent="0.2">
      <c r="A406" s="3">
        <v>11127765</v>
      </c>
      <c r="B406" s="3" t="s">
        <v>1092</v>
      </c>
      <c r="C406" s="12" t="s">
        <v>1093</v>
      </c>
      <c r="D406" s="3" t="s">
        <v>1094</v>
      </c>
      <c r="E406" s="4">
        <v>42865</v>
      </c>
      <c r="F406" s="5">
        <v>38</v>
      </c>
      <c r="G406" s="3" t="s">
        <v>21</v>
      </c>
      <c r="H406" s="5">
        <v>0</v>
      </c>
      <c r="I406" s="5">
        <v>38</v>
      </c>
      <c r="J406" s="3" t="s">
        <v>1055</v>
      </c>
      <c r="K406" s="1" t="str">
        <f>LEFT(J406,5)</f>
        <v>fmc03</v>
      </c>
      <c r="L406" s="9" t="str">
        <f>MID(Table1[GL Code],7,5)</f>
        <v>db998</v>
      </c>
      <c r="M406" s="1" t="str">
        <f>VLOOKUP(K406,'[1]Cost centres'!$A:$B,2,FALSE)</f>
        <v>Ad hoc building maintenance</v>
      </c>
      <c r="N406" s="2" t="str">
        <f>VLOOKUP(L406,'[1]Detail codes'!$A:$B,2,FALSE)</f>
        <v>Building and M&amp;E maintenance works</v>
      </c>
    </row>
    <row r="407" spans="1:14" hidden="1" x14ac:dyDescent="0.2">
      <c r="A407" s="3">
        <v>11127765</v>
      </c>
      <c r="B407" s="3" t="s">
        <v>1092</v>
      </c>
      <c r="C407" s="12" t="s">
        <v>1152</v>
      </c>
      <c r="D407" s="3" t="s">
        <v>1153</v>
      </c>
      <c r="E407" s="4">
        <v>42865</v>
      </c>
      <c r="F407" s="5">
        <v>960</v>
      </c>
      <c r="G407" s="3" t="s">
        <v>21</v>
      </c>
      <c r="H407" s="5">
        <v>0</v>
      </c>
      <c r="I407" s="5">
        <v>960</v>
      </c>
      <c r="J407" s="3" t="s">
        <v>1055</v>
      </c>
      <c r="K407" s="1" t="str">
        <f>LEFT(J407,5)</f>
        <v>fmc03</v>
      </c>
      <c r="L407" s="9" t="str">
        <f>MID(Table1[GL Code],7,5)</f>
        <v>db998</v>
      </c>
      <c r="M407" s="1" t="str">
        <f>VLOOKUP(K407,'[1]Cost centres'!$A:$B,2,FALSE)</f>
        <v>Ad hoc building maintenance</v>
      </c>
      <c r="N407" s="2" t="str">
        <f>VLOOKUP(L407,'[1]Detail codes'!$A:$B,2,FALSE)</f>
        <v>Building and M&amp;E maintenance works</v>
      </c>
    </row>
    <row r="408" spans="1:14" hidden="1" x14ac:dyDescent="0.2">
      <c r="A408" s="3">
        <v>11127765</v>
      </c>
      <c r="B408" s="3" t="s">
        <v>1092</v>
      </c>
      <c r="C408" s="12" t="s">
        <v>1152</v>
      </c>
      <c r="D408" s="3" t="s">
        <v>1153</v>
      </c>
      <c r="E408" s="4">
        <v>42865</v>
      </c>
      <c r="F408" s="5">
        <v>87</v>
      </c>
      <c r="G408" s="3" t="s">
        <v>21</v>
      </c>
      <c r="H408" s="5">
        <v>0</v>
      </c>
      <c r="I408" s="5">
        <v>87</v>
      </c>
      <c r="J408" s="3" t="s">
        <v>1055</v>
      </c>
      <c r="K408" s="1" t="str">
        <f>LEFT(J408,5)</f>
        <v>fmc03</v>
      </c>
      <c r="L408" s="9" t="str">
        <f>MID(Table1[GL Code],7,5)</f>
        <v>db998</v>
      </c>
      <c r="M408" s="1" t="str">
        <f>VLOOKUP(K408,'[1]Cost centres'!$A:$B,2,FALSE)</f>
        <v>Ad hoc building maintenance</v>
      </c>
      <c r="N408" s="2" t="str">
        <f>VLOOKUP(L408,'[1]Detail codes'!$A:$B,2,FALSE)</f>
        <v>Building and M&amp;E maintenance works</v>
      </c>
    </row>
    <row r="409" spans="1:14" hidden="1" x14ac:dyDescent="0.2">
      <c r="A409" s="3">
        <v>1121340</v>
      </c>
      <c r="B409" s="3" t="s">
        <v>1181</v>
      </c>
      <c r="C409" s="12" t="s">
        <v>1182</v>
      </c>
      <c r="D409" s="3" t="s">
        <v>1183</v>
      </c>
      <c r="E409" s="4">
        <v>42870</v>
      </c>
      <c r="F409" s="5">
        <v>100</v>
      </c>
      <c r="G409" s="3" t="s">
        <v>1184</v>
      </c>
      <c r="H409" s="5">
        <v>0</v>
      </c>
      <c r="I409" s="5">
        <v>100</v>
      </c>
      <c r="J409" s="3" t="s">
        <v>1185</v>
      </c>
      <c r="K409" s="1" t="str">
        <f>LEFT(J409,5)</f>
        <v>ehh02</v>
      </c>
      <c r="L409" s="9" t="str">
        <f>MID(Table1[GL Code],7,5)</f>
        <v>je116</v>
      </c>
      <c r="M409" s="1" t="str">
        <f>VLOOKUP(K409,'[1]Cost centres'!$A:$B,2,FALSE)</f>
        <v>Pollution</v>
      </c>
      <c r="N409" s="2" t="str">
        <f>VLOOKUP(L409,'[1]Detail codes'!$A:$B,2,FALSE)</f>
        <v>Air quality monitoring</v>
      </c>
    </row>
    <row r="410" spans="1:14" hidden="1" x14ac:dyDescent="0.2">
      <c r="A410" s="3">
        <v>1127324</v>
      </c>
      <c r="B410" s="3" t="s">
        <v>1403</v>
      </c>
      <c r="C410" s="12">
        <v>80517</v>
      </c>
      <c r="D410" s="3" t="s">
        <v>1404</v>
      </c>
      <c r="E410" s="4">
        <v>42863</v>
      </c>
      <c r="F410" s="5">
        <v>3401.27</v>
      </c>
      <c r="G410" s="3" t="s">
        <v>16</v>
      </c>
      <c r="H410" s="5">
        <v>680.25</v>
      </c>
      <c r="I410" s="5">
        <v>4081.52</v>
      </c>
      <c r="J410" s="3" t="s">
        <v>1339</v>
      </c>
      <c r="K410" s="1" t="str">
        <f>LEFT(J410,5)</f>
        <v>ply02</v>
      </c>
      <c r="L410" s="9" t="str">
        <f>MID(Table1[GL Code],7,5)</f>
        <v>je078</v>
      </c>
      <c r="M410" s="1" t="str">
        <f>VLOOKUP(K410,'[1]Cost centres'!$A:$B,2,FALSE)</f>
        <v>Playhouse Matched Income and Expenditure</v>
      </c>
      <c r="N410" s="2" t="str">
        <f>VLOOKUP(L410,'[1]Detail codes'!$A:$B,2,FALSE)</f>
        <v>Prof performances share of takings</v>
      </c>
    </row>
    <row r="411" spans="1:14" hidden="1" x14ac:dyDescent="0.2">
      <c r="A411" s="3">
        <v>11036610</v>
      </c>
      <c r="B411" s="3" t="s">
        <v>129</v>
      </c>
      <c r="C411" s="12" t="s">
        <v>130</v>
      </c>
      <c r="D411" s="3" t="s">
        <v>131</v>
      </c>
      <c r="E411" s="4">
        <v>42843</v>
      </c>
      <c r="F411" s="5">
        <v>26</v>
      </c>
      <c r="G411" s="3" t="s">
        <v>21</v>
      </c>
      <c r="H411" s="5">
        <v>0</v>
      </c>
      <c r="I411" s="5">
        <v>26</v>
      </c>
      <c r="J411" s="3" t="s">
        <v>132</v>
      </c>
      <c r="K411" s="1" t="str">
        <f>LEFT(J411,5)</f>
        <v>gex06</v>
      </c>
      <c r="L411" s="9" t="str">
        <f>MID(Table1[GL Code],7,5)</f>
        <v>jg011</v>
      </c>
      <c r="M411" s="1" t="str">
        <f>VLOOKUP(K411,'[1]Cost centres'!$A:$B,2,FALSE)</f>
        <v>Banking</v>
      </c>
      <c r="N411" s="2" t="str">
        <f>VLOOKUP(L411,'[1]Detail codes'!$A:$B,2,FALSE)</f>
        <v>Bank charges</v>
      </c>
    </row>
    <row r="412" spans="1:14" hidden="1" x14ac:dyDescent="0.2">
      <c r="A412" s="3">
        <v>11036610</v>
      </c>
      <c r="B412" s="3" t="s">
        <v>129</v>
      </c>
      <c r="C412" s="12" t="s">
        <v>130</v>
      </c>
      <c r="D412" s="3" t="s">
        <v>133</v>
      </c>
      <c r="E412" s="4">
        <v>42839</v>
      </c>
      <c r="F412" s="5">
        <v>85</v>
      </c>
      <c r="G412" s="3" t="s">
        <v>21</v>
      </c>
      <c r="H412" s="5">
        <v>0</v>
      </c>
      <c r="I412" s="5">
        <v>85</v>
      </c>
      <c r="J412" s="3" t="s">
        <v>134</v>
      </c>
      <c r="K412" s="1" t="str">
        <f>LEFT(J412,5)</f>
        <v>gex06</v>
      </c>
      <c r="L412" s="9" t="str">
        <f>MID(Table1[GL Code],7,5)</f>
        <v>jk017</v>
      </c>
      <c r="M412" s="1" t="str">
        <f>VLOOKUP(K412,'[1]Cost centres'!$A:$B,2,FALSE)</f>
        <v>Banking</v>
      </c>
      <c r="N412" s="2" t="str">
        <f>VLOOKUP(L412,'[1]Detail codes'!$A:$B,2,FALSE)</f>
        <v>Natwest unidentified banking adjustments</v>
      </c>
    </row>
    <row r="413" spans="1:14" hidden="1" x14ac:dyDescent="0.2">
      <c r="A413" s="3">
        <v>1123812</v>
      </c>
      <c r="B413" s="3" t="s">
        <v>1223</v>
      </c>
      <c r="C413" s="12">
        <v>502608634</v>
      </c>
      <c r="D413" s="3" t="s">
        <v>1224</v>
      </c>
      <c r="E413" s="4">
        <v>42853</v>
      </c>
      <c r="F413" s="5">
        <v>194.71</v>
      </c>
      <c r="G413" s="3" t="s">
        <v>16</v>
      </c>
      <c r="H413" s="5">
        <v>38.94</v>
      </c>
      <c r="I413" s="5">
        <v>233.65</v>
      </c>
      <c r="J413" s="3" t="s">
        <v>1225</v>
      </c>
      <c r="K413" s="1" t="str">
        <f>LEFT(J413,5)</f>
        <v>cem02</v>
      </c>
      <c r="L413" s="9" t="str">
        <f>MID(Table1[GL Code],7,5)</f>
        <v>ga008</v>
      </c>
      <c r="M413" s="1" t="str">
        <f>VLOOKUP(K413,'[1]Cost centres'!$A:$B,2,FALSE)</f>
        <v>Mayoral Car</v>
      </c>
      <c r="N413" s="2" t="str">
        <f>VLOOKUP(L413,'[1]Detail codes'!$A:$B,2,FALSE)</f>
        <v>Contract Hire Payments</v>
      </c>
    </row>
    <row r="414" spans="1:14" hidden="1" x14ac:dyDescent="0.2">
      <c r="A414" s="3">
        <v>11122032</v>
      </c>
      <c r="B414" s="3" t="s">
        <v>1405</v>
      </c>
      <c r="C414" s="12" t="s">
        <v>1406</v>
      </c>
      <c r="D414" s="3" t="s">
        <v>1407</v>
      </c>
      <c r="E414" s="4">
        <v>42857</v>
      </c>
      <c r="F414" s="5">
        <v>100</v>
      </c>
      <c r="G414" s="3" t="s">
        <v>16</v>
      </c>
      <c r="H414" s="5">
        <v>20</v>
      </c>
      <c r="I414" s="5">
        <v>120</v>
      </c>
      <c r="J414" s="3" t="s">
        <v>1345</v>
      </c>
      <c r="K414" s="1" t="str">
        <f>LEFT(J414,5)</f>
        <v>pub01</v>
      </c>
      <c r="L414" s="9" t="str">
        <f>MID(Table1[GL Code],7,5)</f>
        <v>JF012</v>
      </c>
      <c r="M414" s="1" t="str">
        <f>VLOOKUP(K414,'[1]Cost centres'!$A:$B,2,FALSE)</f>
        <v>Leisure publicity</v>
      </c>
      <c r="N414" s="2" t="str">
        <f>VLOOKUP(L414,'[1]Detail codes'!$A:$B,2,FALSE)</f>
        <v>Publicity</v>
      </c>
    </row>
    <row r="415" spans="1:14" hidden="1" x14ac:dyDescent="0.2">
      <c r="A415" s="3">
        <v>11068633</v>
      </c>
      <c r="B415" s="3" t="s">
        <v>1256</v>
      </c>
      <c r="C415" s="12">
        <v>14375286</v>
      </c>
      <c r="D415" s="3" t="s">
        <v>1257</v>
      </c>
      <c r="E415" s="4">
        <v>42813</v>
      </c>
      <c r="F415" s="5">
        <v>279.79000000000002</v>
      </c>
      <c r="G415" s="3" t="s">
        <v>16</v>
      </c>
      <c r="H415" s="5">
        <v>55.95</v>
      </c>
      <c r="I415" s="5">
        <v>335.74</v>
      </c>
      <c r="J415" s="3" t="s">
        <v>149</v>
      </c>
      <c r="K415" s="1" t="str">
        <f>LEFT(J415,5)</f>
        <v>bhl02</v>
      </c>
      <c r="L415" s="9" t="str">
        <f>MID(Table1[GL Code],7,5)</f>
        <v>ja002</v>
      </c>
      <c r="M415" s="1" t="str">
        <f>VLOOKUP(K415,'[1]Cost centres'!$A:$B,2,FALSE)</f>
        <v>Bourne Hall Coffee Shop</v>
      </c>
      <c r="N415" s="2" t="str">
        <f>VLOOKUP(L415,'[1]Detail codes'!$A:$B,2,FALSE)</f>
        <v>OP. equipment &amp; tools : purchase</v>
      </c>
    </row>
    <row r="416" spans="1:14" hidden="1" x14ac:dyDescent="0.2">
      <c r="A416" s="3">
        <v>11068633</v>
      </c>
      <c r="B416" s="3" t="s">
        <v>1256</v>
      </c>
      <c r="C416" s="12">
        <v>14590580</v>
      </c>
      <c r="D416" s="3" t="s">
        <v>1258</v>
      </c>
      <c r="E416" s="4">
        <v>42852</v>
      </c>
      <c r="F416" s="5">
        <v>184.45</v>
      </c>
      <c r="G416" s="3" t="s">
        <v>16</v>
      </c>
      <c r="H416" s="5">
        <v>36.89</v>
      </c>
      <c r="I416" s="5">
        <v>221.34</v>
      </c>
      <c r="J416" s="3" t="s">
        <v>149</v>
      </c>
      <c r="K416" s="1" t="str">
        <f>LEFT(J416,5)</f>
        <v>bhl02</v>
      </c>
      <c r="L416" s="9" t="str">
        <f>MID(Table1[GL Code],7,5)</f>
        <v>ja002</v>
      </c>
      <c r="M416" s="1" t="str">
        <f>VLOOKUP(K416,'[1]Cost centres'!$A:$B,2,FALSE)</f>
        <v>Bourne Hall Coffee Shop</v>
      </c>
      <c r="N416" s="2" t="str">
        <f>VLOOKUP(L416,'[1]Detail codes'!$A:$B,2,FALSE)</f>
        <v>OP. equipment &amp; tools : purchase</v>
      </c>
    </row>
    <row r="417" spans="1:14" hidden="1" x14ac:dyDescent="0.2">
      <c r="A417" s="3">
        <v>11068633</v>
      </c>
      <c r="B417" s="3" t="s">
        <v>1256</v>
      </c>
      <c r="C417" s="12">
        <v>14606231</v>
      </c>
      <c r="D417" s="3" t="s">
        <v>1259</v>
      </c>
      <c r="E417" s="4">
        <v>42856</v>
      </c>
      <c r="F417" s="5">
        <v>50.36</v>
      </c>
      <c r="G417" s="3" t="s">
        <v>16</v>
      </c>
      <c r="H417" s="5">
        <v>10.07</v>
      </c>
      <c r="I417" s="5">
        <v>60.43</v>
      </c>
      <c r="J417" s="3" t="s">
        <v>148</v>
      </c>
      <c r="K417" s="1" t="str">
        <f>LEFT(J417,5)</f>
        <v>bhl02</v>
      </c>
      <c r="L417" s="9" t="str">
        <f>MID(Table1[GL Code],7,5)</f>
        <v>jb002</v>
      </c>
      <c r="M417" s="1" t="str">
        <f>VLOOKUP(K417,'[1]Cost centres'!$A:$B,2,FALSE)</f>
        <v>Bourne Hall Coffee Shop</v>
      </c>
      <c r="N417" s="2" t="str">
        <f>VLOOKUP(L417,'[1]Detail codes'!$A:$B,2,FALSE)</f>
        <v>Purchase of provisions</v>
      </c>
    </row>
    <row r="418" spans="1:14" hidden="1" x14ac:dyDescent="0.2">
      <c r="A418" s="3">
        <v>11068633</v>
      </c>
      <c r="B418" s="3" t="s">
        <v>1256</v>
      </c>
      <c r="C418" s="12">
        <v>14556522</v>
      </c>
      <c r="D418" s="3" t="s">
        <v>1328</v>
      </c>
      <c r="E418" s="4">
        <v>42846</v>
      </c>
      <c r="F418" s="5">
        <v>205.5</v>
      </c>
      <c r="G418" s="3" t="s">
        <v>16</v>
      </c>
      <c r="H418" s="5">
        <v>41.1</v>
      </c>
      <c r="I418" s="5">
        <v>246.6</v>
      </c>
      <c r="J418" s="3" t="s">
        <v>1329</v>
      </c>
      <c r="K418" s="1" t="str">
        <f>LEFT(J418,5)</f>
        <v>day03</v>
      </c>
      <c r="L418" s="9" t="str">
        <f>MID(Table1[GL Code],7,5)</f>
        <v>jc002</v>
      </c>
      <c r="M418" s="1" t="str">
        <f>VLOOKUP(K418,'[1]Cost centres'!$A:$B,2,FALSE)</f>
        <v>Longmead Social Centre</v>
      </c>
      <c r="N418" s="2" t="str">
        <f>VLOOKUP(L418,'[1]Detail codes'!$A:$B,2,FALSE)</f>
        <v>Clothing &amp; uniforms</v>
      </c>
    </row>
    <row r="419" spans="1:14" hidden="1" x14ac:dyDescent="0.2">
      <c r="A419" s="3">
        <v>11068633</v>
      </c>
      <c r="B419" s="3" t="s">
        <v>1256</v>
      </c>
      <c r="C419" s="12">
        <v>14566894</v>
      </c>
      <c r="D419" s="3" t="s">
        <v>1330</v>
      </c>
      <c r="E419" s="4">
        <v>42849</v>
      </c>
      <c r="F419" s="5">
        <v>11.69</v>
      </c>
      <c r="G419" s="3" t="s">
        <v>16</v>
      </c>
      <c r="H419" s="5">
        <v>2.33</v>
      </c>
      <c r="I419" s="5">
        <v>14.02</v>
      </c>
      <c r="J419" s="3" t="s">
        <v>1329</v>
      </c>
      <c r="K419" s="1" t="str">
        <f>LEFT(J419,5)</f>
        <v>day03</v>
      </c>
      <c r="L419" s="9" t="str">
        <f>MID(Table1[GL Code],7,5)</f>
        <v>jc002</v>
      </c>
      <c r="M419" s="1" t="str">
        <f>VLOOKUP(K419,'[1]Cost centres'!$A:$B,2,FALSE)</f>
        <v>Longmead Social Centre</v>
      </c>
      <c r="N419" s="2" t="str">
        <f>VLOOKUP(L419,'[1]Detail codes'!$A:$B,2,FALSE)</f>
        <v>Clothing &amp; uniforms</v>
      </c>
    </row>
    <row r="420" spans="1:14" hidden="1" x14ac:dyDescent="0.2">
      <c r="A420" s="3">
        <v>11068633</v>
      </c>
      <c r="B420" s="3" t="s">
        <v>1256</v>
      </c>
      <c r="C420" s="12">
        <v>14574590</v>
      </c>
      <c r="D420" s="3" t="s">
        <v>1331</v>
      </c>
      <c r="E420" s="4">
        <v>42850</v>
      </c>
      <c r="F420" s="5">
        <v>267.58999999999997</v>
      </c>
      <c r="G420" s="3" t="s">
        <v>16</v>
      </c>
      <c r="H420" s="5">
        <v>53.51</v>
      </c>
      <c r="I420" s="5">
        <v>321.10000000000002</v>
      </c>
      <c r="J420" s="3" t="s">
        <v>1332</v>
      </c>
      <c r="K420" s="1" t="str">
        <f>LEFT(J420,5)</f>
        <v>Day03</v>
      </c>
      <c r="L420" s="9" t="str">
        <f>MID(Table1[GL Code],7,5)</f>
        <v>ja002</v>
      </c>
      <c r="M420" s="1" t="str">
        <f>VLOOKUP(K420,'[1]Cost centres'!$A:$B,2,FALSE)</f>
        <v>Longmead Social Centre</v>
      </c>
      <c r="N420" s="2" t="str">
        <f>VLOOKUP(L420,'[1]Detail codes'!$A:$B,2,FALSE)</f>
        <v>OP. equipment &amp; tools : purchase</v>
      </c>
    </row>
    <row r="421" spans="1:14" hidden="1" x14ac:dyDescent="0.2">
      <c r="A421" s="3">
        <v>11117021</v>
      </c>
      <c r="B421" s="3" t="s">
        <v>674</v>
      </c>
      <c r="C421" s="12">
        <v>415818</v>
      </c>
      <c r="D421" s="3" t="s">
        <v>675</v>
      </c>
      <c r="E421" s="4">
        <v>42855</v>
      </c>
      <c r="F421" s="5">
        <v>127.04</v>
      </c>
      <c r="G421" s="3" t="s">
        <v>16</v>
      </c>
      <c r="H421" s="5">
        <v>25.41</v>
      </c>
      <c r="I421" s="5">
        <v>152.44999999999999</v>
      </c>
      <c r="J421" s="3" t="s">
        <v>676</v>
      </c>
      <c r="K421" s="1" t="str">
        <f>LEFT(J421,5)</f>
        <v>dsc01</v>
      </c>
      <c r="L421" s="9" t="str">
        <f>MID(Table1[GL Code],7,5)</f>
        <v>je120</v>
      </c>
      <c r="M421" s="1" t="str">
        <f>VLOOKUP(K421,'[1]Cost centres'!$A:$B,2,FALSE)</f>
        <v>DSO Street Cleansing</v>
      </c>
      <c r="N421" s="2" t="str">
        <f>VLOOKUP(L421,'[1]Detail codes'!$A:$B,2,FALSE)</f>
        <v>Removal of dead animals</v>
      </c>
    </row>
    <row r="422" spans="1:14" hidden="1" x14ac:dyDescent="0.2">
      <c r="A422" s="3">
        <v>1124567</v>
      </c>
      <c r="B422" s="3" t="s">
        <v>378</v>
      </c>
      <c r="C422" s="12" t="s">
        <v>379</v>
      </c>
      <c r="D422" s="3" t="s">
        <v>380</v>
      </c>
      <c r="E422" s="4">
        <v>42871</v>
      </c>
      <c r="F422" s="5">
        <v>2321.34</v>
      </c>
      <c r="G422" s="3" t="s">
        <v>16</v>
      </c>
      <c r="H422" s="5">
        <v>464.27</v>
      </c>
      <c r="I422" s="5">
        <v>2785.61</v>
      </c>
      <c r="J422" s="3" t="s">
        <v>381</v>
      </c>
      <c r="K422" s="1" t="str">
        <f>LEFT(J422,5)</f>
        <v>gyp01</v>
      </c>
      <c r="L422" s="9" t="str">
        <f>MID(Table1[GL Code],7,5)</f>
        <v>dc003</v>
      </c>
      <c r="M422" s="1" t="str">
        <f>VLOOKUP(K422,'[1]Cost centres'!$A:$B,2,FALSE)</f>
        <v>Gypsies Greenlands (Cox Lane)</v>
      </c>
      <c r="N422" s="2" t="str">
        <f>VLOOKUP(L422,'[1]Detail codes'!$A:$B,2,FALSE)</f>
        <v>Electricity</v>
      </c>
    </row>
    <row r="423" spans="1:14" hidden="1" x14ac:dyDescent="0.2">
      <c r="A423" s="3">
        <v>1123993</v>
      </c>
      <c r="B423" s="3" t="s">
        <v>1186</v>
      </c>
      <c r="C423" s="12" t="s">
        <v>1187</v>
      </c>
      <c r="D423" s="3" t="s">
        <v>1188</v>
      </c>
      <c r="E423" s="4">
        <v>42855</v>
      </c>
      <c r="F423" s="5">
        <v>144.9</v>
      </c>
      <c r="G423" s="3" t="s">
        <v>16</v>
      </c>
      <c r="H423" s="5">
        <v>28.98</v>
      </c>
      <c r="I423" s="5">
        <v>173.88</v>
      </c>
      <c r="J423" s="3" t="s">
        <v>1189</v>
      </c>
      <c r="K423" s="1" t="str">
        <f>LEFT(J423,5)</f>
        <v>ehh03</v>
      </c>
      <c r="L423" s="9" t="str">
        <f>MID(Table1[GL Code],7,5)</f>
        <v>ma002</v>
      </c>
      <c r="M423" s="1" t="str">
        <f>VLOOKUP(K423,'[1]Cost centres'!$A:$B,2,FALSE)</f>
        <v>Public Health</v>
      </c>
      <c r="N423" s="2" t="str">
        <f>VLOOKUP(L423,'[1]Detail codes'!$A:$B,2,FALSE)</f>
        <v>Medical waste contract</v>
      </c>
    </row>
    <row r="424" spans="1:14" hidden="1" x14ac:dyDescent="0.2">
      <c r="A424" s="3">
        <v>1120246</v>
      </c>
      <c r="B424" s="3" t="s">
        <v>1260</v>
      </c>
      <c r="C424" s="12">
        <v>5000249158</v>
      </c>
      <c r="D424" s="3" t="s">
        <v>1261</v>
      </c>
      <c r="E424" s="4">
        <v>42789</v>
      </c>
      <c r="F424" s="5">
        <v>175.95</v>
      </c>
      <c r="G424" s="3" t="s">
        <v>16</v>
      </c>
      <c r="H424" s="5">
        <v>35.19</v>
      </c>
      <c r="I424" s="5">
        <v>211.14</v>
      </c>
      <c r="J424" s="3" t="s">
        <v>1262</v>
      </c>
      <c r="K424" s="1" t="str">
        <f>LEFT(J424,5)</f>
        <v>bhl01</v>
      </c>
      <c r="L424" s="9" t="str">
        <f>MID(Table1[GL Code],7,5)</f>
        <v>db057</v>
      </c>
      <c r="M424" s="1" t="str">
        <f>VLOOKUP(K424,'[1]Cost centres'!$A:$B,2,FALSE)</f>
        <v>Bourne Hall</v>
      </c>
      <c r="N424" s="2" t="str">
        <f>VLOOKUP(L424,'[1]Detail codes'!$A:$B,2,FALSE)</f>
        <v>Bourne Hall kitchen refurbishment works</v>
      </c>
    </row>
    <row r="425" spans="1:14" hidden="1" x14ac:dyDescent="0.2">
      <c r="A425" s="3">
        <v>1120246</v>
      </c>
      <c r="B425" s="3" t="s">
        <v>1260</v>
      </c>
      <c r="C425" s="12">
        <v>5000249159</v>
      </c>
      <c r="D425" s="3" t="s">
        <v>1408</v>
      </c>
      <c r="E425" s="4">
        <v>42789</v>
      </c>
      <c r="F425" s="5">
        <v>131.38</v>
      </c>
      <c r="G425" s="3" t="s">
        <v>16</v>
      </c>
      <c r="H425" s="5">
        <v>26.28</v>
      </c>
      <c r="I425" s="5">
        <v>157.66</v>
      </c>
      <c r="J425" s="3" t="s">
        <v>159</v>
      </c>
      <c r="K425" s="1" t="str">
        <f>LEFT(J425,5)</f>
        <v>ply01</v>
      </c>
      <c r="L425" s="9" t="str">
        <f>MID(Table1[GL Code],7,5)</f>
        <v>jk001</v>
      </c>
      <c r="M425" s="1" t="str">
        <f>VLOOKUP(K425,'[1]Cost centres'!$A:$B,2,FALSE)</f>
        <v>Playhouse</v>
      </c>
      <c r="N425" s="2" t="str">
        <f>VLOOKUP(L425,'[1]Detail codes'!$A:$B,2,FALSE)</f>
        <v>General office expenses</v>
      </c>
    </row>
    <row r="426" spans="1:14" hidden="1" x14ac:dyDescent="0.2">
      <c r="A426" s="3">
        <v>1120246</v>
      </c>
      <c r="B426" s="3" t="s">
        <v>1260</v>
      </c>
      <c r="C426" s="12">
        <v>5000252964</v>
      </c>
      <c r="D426" s="3" t="s">
        <v>1409</v>
      </c>
      <c r="E426" s="4">
        <v>42803</v>
      </c>
      <c r="F426" s="5">
        <v>780</v>
      </c>
      <c r="G426" s="3" t="s">
        <v>16</v>
      </c>
      <c r="H426" s="5">
        <v>156</v>
      </c>
      <c r="I426" s="5">
        <v>936</v>
      </c>
      <c r="J426" s="3" t="s">
        <v>1410</v>
      </c>
      <c r="K426" s="1" t="str">
        <f>LEFT(J426,5)</f>
        <v>ply03</v>
      </c>
      <c r="L426" s="9" t="str">
        <f>MID(Table1[GL Code],7,5)</f>
        <v>je037</v>
      </c>
      <c r="M426" s="1" t="str">
        <f>VLOOKUP(K426,'[1]Cost centres'!$A:$B,2,FALSE)</f>
        <v>Playhouse other events</v>
      </c>
      <c r="N426" s="2" t="str">
        <f>VLOOKUP(L426,'[1]Detail codes'!$A:$B,2,FALSE)</f>
        <v>plahouse other events expenditure</v>
      </c>
    </row>
    <row r="427" spans="1:14" hidden="1" x14ac:dyDescent="0.2">
      <c r="A427" s="3">
        <v>1121604</v>
      </c>
      <c r="B427" s="3" t="s">
        <v>1302</v>
      </c>
      <c r="C427" s="12">
        <v>81656749</v>
      </c>
      <c r="D427" s="3" t="s">
        <v>1303</v>
      </c>
      <c r="E427" s="4">
        <v>42855</v>
      </c>
      <c r="F427" s="5">
        <v>463.45</v>
      </c>
      <c r="G427" s="3" t="s">
        <v>16</v>
      </c>
      <c r="H427" s="5">
        <v>92.7</v>
      </c>
      <c r="I427" s="5">
        <v>556.15</v>
      </c>
      <c r="J427" s="3" t="s">
        <v>1304</v>
      </c>
      <c r="K427" s="1" t="str">
        <f>LEFT(J427,5)</f>
        <v>cdc12</v>
      </c>
      <c r="L427" s="9" t="str">
        <f>MID(Table1[GL Code],7,5)</f>
        <v>jd004</v>
      </c>
      <c r="M427" s="1" t="str">
        <f>VLOOKUP(K427,'[1]Cost centres'!$A:$B,2,FALSE)</f>
        <v>Corporate facilities management</v>
      </c>
      <c r="N427" s="2" t="str">
        <f>VLOOKUP(L427,'[1]Detail codes'!$A:$B,2,FALSE)</f>
        <v>Stationery</v>
      </c>
    </row>
    <row r="428" spans="1:14" hidden="1" x14ac:dyDescent="0.2">
      <c r="A428" s="3">
        <v>1120362</v>
      </c>
      <c r="B428" s="3" t="s">
        <v>794</v>
      </c>
      <c r="C428" s="12">
        <v>9684</v>
      </c>
      <c r="D428" s="3" t="s">
        <v>795</v>
      </c>
      <c r="E428" s="4">
        <v>42855</v>
      </c>
      <c r="F428" s="5">
        <v>260</v>
      </c>
      <c r="G428" s="3" t="s">
        <v>16</v>
      </c>
      <c r="H428" s="5">
        <v>52</v>
      </c>
      <c r="I428" s="5">
        <v>312</v>
      </c>
      <c r="J428" s="3" t="s">
        <v>184</v>
      </c>
      <c r="K428" s="1" t="str">
        <f>LEFT(J428,5)</f>
        <v>ref01</v>
      </c>
      <c r="L428" s="9" t="str">
        <f>MID(Table1[GL Code],7,5)</f>
        <v>jf021</v>
      </c>
      <c r="M428" s="1" t="str">
        <f>VLOOKUP(K428,'[1]Cost centres'!$A:$B,2,FALSE)</f>
        <v>Domestic Refuse Collection</v>
      </c>
      <c r="N428" s="2" t="e">
        <f>VLOOKUP(L428,'[1]Detail codes'!$A:$B,2,FALSE)</f>
        <v>#N/A</v>
      </c>
    </row>
    <row r="429" spans="1:14" hidden="1" x14ac:dyDescent="0.2">
      <c r="A429" s="3">
        <v>11122948</v>
      </c>
      <c r="B429" s="3" t="s">
        <v>309</v>
      </c>
      <c r="C429" s="12" t="s">
        <v>310</v>
      </c>
      <c r="D429" s="3" t="s">
        <v>311</v>
      </c>
      <c r="E429" s="4">
        <v>42880</v>
      </c>
      <c r="F429" s="5">
        <v>11.98</v>
      </c>
      <c r="G429" s="3" t="s">
        <v>21</v>
      </c>
      <c r="H429" s="5">
        <v>0</v>
      </c>
      <c r="I429" s="5">
        <v>11.98</v>
      </c>
      <c r="J429" s="3" t="s">
        <v>312</v>
      </c>
      <c r="K429" s="1" t="str">
        <f>LEFT(J429,5)</f>
        <v>ehh01</v>
      </c>
      <c r="L429" s="9" t="str">
        <f>MID(Table1[GL Code],7,5)</f>
        <v>ja002</v>
      </c>
      <c r="M429" s="1" t="str">
        <f>VLOOKUP(K429,'[1]Cost centres'!$A:$B,2,FALSE)</f>
        <v>Environmental Health (Gen)</v>
      </c>
      <c r="N429" s="2" t="str">
        <f>VLOOKUP(L429,'[1]Detail codes'!$A:$B,2,FALSE)</f>
        <v>OP. equipment &amp; tools : purchase</v>
      </c>
    </row>
    <row r="430" spans="1:14" hidden="1" x14ac:dyDescent="0.2">
      <c r="A430" s="3">
        <v>11122948</v>
      </c>
      <c r="B430" s="3" t="s">
        <v>309</v>
      </c>
      <c r="C430" s="12" t="s">
        <v>310</v>
      </c>
      <c r="D430" s="3" t="s">
        <v>311</v>
      </c>
      <c r="E430" s="4">
        <v>42880</v>
      </c>
      <c r="F430" s="5">
        <v>12</v>
      </c>
      <c r="G430" s="3" t="s">
        <v>21</v>
      </c>
      <c r="H430" s="5">
        <v>0</v>
      </c>
      <c r="I430" s="5">
        <v>12</v>
      </c>
      <c r="J430" s="3" t="s">
        <v>313</v>
      </c>
      <c r="K430" s="1" t="str">
        <f>LEFT(J430,5)</f>
        <v>ehh03</v>
      </c>
      <c r="L430" s="9" t="str">
        <f>MID(Table1[GL Code],7,5)</f>
        <v>je039</v>
      </c>
      <c r="M430" s="1" t="str">
        <f>VLOOKUP(K430,'[1]Cost centres'!$A:$B,2,FALSE)</f>
        <v>Public Health</v>
      </c>
      <c r="N430" s="2" t="str">
        <f>VLOOKUP(L430,'[1]Detail codes'!$A:$B,2,FALSE)</f>
        <v>Burial &amp; cremation (stat)</v>
      </c>
    </row>
    <row r="431" spans="1:14" hidden="1" x14ac:dyDescent="0.2">
      <c r="A431" s="3">
        <v>1127244</v>
      </c>
      <c r="B431" s="3" t="s">
        <v>1095</v>
      </c>
      <c r="C431" s="12">
        <v>3618</v>
      </c>
      <c r="D431" s="3" t="s">
        <v>1096</v>
      </c>
      <c r="E431" s="4">
        <v>42852</v>
      </c>
      <c r="F431" s="5">
        <v>-41</v>
      </c>
      <c r="G431" s="3" t="s">
        <v>16</v>
      </c>
      <c r="H431" s="5">
        <v>-8.1999999999999993</v>
      </c>
      <c r="I431" s="5">
        <v>-49.2</v>
      </c>
      <c r="J431" s="3" t="s">
        <v>1074</v>
      </c>
      <c r="K431" s="1" t="str">
        <f>LEFT(J431,5)</f>
        <v>15137</v>
      </c>
      <c r="L431" s="9" t="str">
        <f>MID(Table1[GL Code],7,5)</f>
        <v>da013</v>
      </c>
      <c r="M431" s="1" t="str">
        <f>VLOOKUP(K431,'[1]Cost centres'!$A:$B,2,FALSE)</f>
        <v>Demolition of 1-3 Blenheim Road</v>
      </c>
      <c r="N431" s="2" t="str">
        <f>VLOOKUP(L431,'[1]Detail codes'!$A:$B,2,FALSE)</f>
        <v>Payments to contractors</v>
      </c>
    </row>
    <row r="432" spans="1:14" hidden="1" x14ac:dyDescent="0.2">
      <c r="A432" s="3">
        <v>1120877</v>
      </c>
      <c r="B432" s="3" t="s">
        <v>1305</v>
      </c>
      <c r="C432" s="12">
        <v>30011</v>
      </c>
      <c r="D432" s="3" t="s">
        <v>1306</v>
      </c>
      <c r="E432" s="4">
        <v>42853</v>
      </c>
      <c r="F432" s="5">
        <v>487.46</v>
      </c>
      <c r="G432" s="3" t="s">
        <v>16</v>
      </c>
      <c r="H432" s="5">
        <v>97.49</v>
      </c>
      <c r="I432" s="5">
        <v>584.95000000000005</v>
      </c>
      <c r="J432" s="3" t="s">
        <v>1307</v>
      </c>
      <c r="K432" s="1" t="str">
        <f>LEFT(J432,5)</f>
        <v>thl01</v>
      </c>
      <c r="L432" s="9" t="str">
        <f>MID(Table1[GL Code],7,5)</f>
        <v>jd016</v>
      </c>
      <c r="M432" s="1" t="str">
        <f>VLOOKUP(K432,'[1]Cost centres'!$A:$B,2,FALSE)</f>
        <v>Town Hall (operational)</v>
      </c>
      <c r="N432" s="2" t="str">
        <f>VLOOKUP(L432,'[1]Detail codes'!$A:$B,2,FALSE)</f>
        <v>copying paper charges</v>
      </c>
    </row>
    <row r="433" spans="1:14" hidden="1" x14ac:dyDescent="0.2">
      <c r="A433" s="3">
        <v>1120877</v>
      </c>
      <c r="B433" s="3" t="s">
        <v>1305</v>
      </c>
      <c r="C433" s="12">
        <v>30011</v>
      </c>
      <c r="D433" s="3" t="s">
        <v>1306</v>
      </c>
      <c r="E433" s="4">
        <v>42853</v>
      </c>
      <c r="F433" s="5">
        <v>545.15</v>
      </c>
      <c r="G433" s="3" t="s">
        <v>16</v>
      </c>
      <c r="H433" s="5">
        <v>109.03</v>
      </c>
      <c r="I433" s="5">
        <v>654.17999999999995</v>
      </c>
      <c r="J433" s="3" t="s">
        <v>1308</v>
      </c>
      <c r="K433" s="1" t="str">
        <f>LEFT(J433,5)</f>
        <v>thl01</v>
      </c>
      <c r="L433" s="9" t="str">
        <f>MID(Table1[GL Code],7,5)</f>
        <v>jd004</v>
      </c>
      <c r="M433" s="1" t="str">
        <f>VLOOKUP(K433,'[1]Cost centres'!$A:$B,2,FALSE)</f>
        <v>Town Hall (operational)</v>
      </c>
      <c r="N433" s="2" t="str">
        <f>VLOOKUP(L433,'[1]Detail codes'!$A:$B,2,FALSE)</f>
        <v>Stationery</v>
      </c>
    </row>
    <row r="434" spans="1:14" hidden="1" x14ac:dyDescent="0.2">
      <c r="A434" s="3">
        <v>1126597</v>
      </c>
      <c r="B434" s="3" t="s">
        <v>37</v>
      </c>
      <c r="C434" s="12">
        <v>80992</v>
      </c>
      <c r="D434" s="3" t="s">
        <v>38</v>
      </c>
      <c r="E434" s="4">
        <v>42872</v>
      </c>
      <c r="F434" s="5">
        <v>2374.5</v>
      </c>
      <c r="G434" s="3" t="s">
        <v>16</v>
      </c>
      <c r="H434" s="5">
        <v>474.9</v>
      </c>
      <c r="I434" s="5">
        <v>2849.4</v>
      </c>
      <c r="J434" s="3" t="s">
        <v>26</v>
      </c>
      <c r="K434" s="1" t="str">
        <f>LEFT(J434,5)</f>
        <v>cem01</v>
      </c>
      <c r="L434" s="9" t="str">
        <f>MID(Table1[GL Code],7,5)</f>
        <v>jg008</v>
      </c>
      <c r="M434" s="1" t="str">
        <f>VLOOKUP(K434,'[1]Cost centres'!$A:$B,2,FALSE)</f>
        <v>Mayoral Expenses (excl car)</v>
      </c>
      <c r="N434" s="2" t="str">
        <f>VLOOKUP(L434,'[1]Detail codes'!$A:$B,2,FALSE)</f>
        <v>Mayor's allowance</v>
      </c>
    </row>
    <row r="435" spans="1:14" hidden="1" x14ac:dyDescent="0.2">
      <c r="A435" s="3">
        <v>1125142</v>
      </c>
      <c r="B435" s="3" t="s">
        <v>1309</v>
      </c>
      <c r="C435" s="12">
        <v>170016950</v>
      </c>
      <c r="D435" s="3" t="s">
        <v>1310</v>
      </c>
      <c r="E435" s="4">
        <v>42865</v>
      </c>
      <c r="F435" s="5">
        <v>275.36</v>
      </c>
      <c r="G435" s="3" t="s">
        <v>21</v>
      </c>
      <c r="H435" s="5">
        <v>0</v>
      </c>
      <c r="I435" s="5">
        <v>275.36</v>
      </c>
      <c r="J435" s="3" t="s">
        <v>172</v>
      </c>
      <c r="K435" s="1" t="str">
        <f>LEFT(J435,5)</f>
        <v>thl01</v>
      </c>
      <c r="L435" s="9" t="str">
        <f>MID(Table1[GL Code],7,5)</f>
        <v>jb001</v>
      </c>
      <c r="M435" s="1" t="str">
        <f>VLOOKUP(K435,'[1]Cost centres'!$A:$B,2,FALSE)</f>
        <v>Town Hall (operational)</v>
      </c>
      <c r="N435" s="2" t="str">
        <f>VLOOKUP(L435,'[1]Detail codes'!$A:$B,2,FALSE)</f>
        <v>Vending machine supplies</v>
      </c>
    </row>
    <row r="436" spans="1:14" hidden="1" x14ac:dyDescent="0.2">
      <c r="A436" s="3">
        <v>1126918</v>
      </c>
      <c r="B436" s="3" t="s">
        <v>135</v>
      </c>
      <c r="C436" s="12">
        <v>543411</v>
      </c>
      <c r="D436" s="3" t="s">
        <v>136</v>
      </c>
      <c r="E436" s="4">
        <v>42808</v>
      </c>
      <c r="F436" s="5">
        <v>8600</v>
      </c>
      <c r="G436" s="3" t="s">
        <v>16</v>
      </c>
      <c r="H436" s="5">
        <v>1720</v>
      </c>
      <c r="I436" s="5">
        <v>10320</v>
      </c>
      <c r="J436" s="3" t="s">
        <v>137</v>
      </c>
      <c r="K436" s="1" t="str">
        <f>LEFT(J436,5)</f>
        <v>cdc04</v>
      </c>
      <c r="L436" s="9" t="str">
        <f>MID(Table1[GL Code],7,5)</f>
        <v>ac006</v>
      </c>
      <c r="M436" s="1" t="str">
        <f>VLOOKUP(K436,'[1]Cost centres'!$A:$B,2,FALSE)</f>
        <v>Financial Services</v>
      </c>
      <c r="N436" s="2" t="str">
        <f>VLOOKUP(L436,'[1]Detail codes'!$A:$B,2,FALSE)</f>
        <v>Agency staff</v>
      </c>
    </row>
    <row r="437" spans="1:14" hidden="1" x14ac:dyDescent="0.2">
      <c r="A437" s="3">
        <v>1126918</v>
      </c>
      <c r="B437" s="3" t="s">
        <v>135</v>
      </c>
      <c r="C437" s="12">
        <v>544857</v>
      </c>
      <c r="D437" s="3" t="s">
        <v>138</v>
      </c>
      <c r="E437" s="4">
        <v>42830</v>
      </c>
      <c r="F437" s="5">
        <v>9890</v>
      </c>
      <c r="G437" s="3" t="s">
        <v>16</v>
      </c>
      <c r="H437" s="5">
        <v>1978</v>
      </c>
      <c r="I437" s="5">
        <v>11868</v>
      </c>
      <c r="J437" s="3" t="s">
        <v>137</v>
      </c>
      <c r="K437" s="1" t="str">
        <f>LEFT(J437,5)</f>
        <v>cdc04</v>
      </c>
      <c r="L437" s="9" t="str">
        <f>MID(Table1[GL Code],7,5)</f>
        <v>ac006</v>
      </c>
      <c r="M437" s="1" t="str">
        <f>VLOOKUP(K437,'[1]Cost centres'!$A:$B,2,FALSE)</f>
        <v>Financial Services</v>
      </c>
      <c r="N437" s="2" t="str">
        <f>VLOOKUP(L437,'[1]Detail codes'!$A:$B,2,FALSE)</f>
        <v>Agency staff</v>
      </c>
    </row>
    <row r="438" spans="1:14" hidden="1" x14ac:dyDescent="0.2">
      <c r="A438" s="3">
        <v>1127270</v>
      </c>
      <c r="B438" s="3" t="s">
        <v>1263</v>
      </c>
      <c r="C438" s="12">
        <v>7031</v>
      </c>
      <c r="D438" s="3" t="s">
        <v>1264</v>
      </c>
      <c r="E438" s="4">
        <v>42866</v>
      </c>
      <c r="F438" s="5">
        <v>15</v>
      </c>
      <c r="G438" s="3" t="s">
        <v>21</v>
      </c>
      <c r="H438" s="5">
        <v>0</v>
      </c>
      <c r="I438" s="5">
        <v>15</v>
      </c>
      <c r="J438" s="3" t="s">
        <v>1242</v>
      </c>
      <c r="K438" s="1" t="str">
        <f>LEFT(J438,5)</f>
        <v>Mus01</v>
      </c>
      <c r="L438" s="9" t="str">
        <f>MID(Table1[GL Code],7,5)</f>
        <v>je027</v>
      </c>
      <c r="M438" s="1" t="str">
        <f>VLOOKUP(K438,'[1]Cost centres'!$A:$B,2,FALSE)</f>
        <v>Museum</v>
      </c>
      <c r="N438" s="2" t="str">
        <f>VLOOKUP(L438,'[1]Detail codes'!$A:$B,2,FALSE)</f>
        <v>Prof performances - fixed fee</v>
      </c>
    </row>
    <row r="439" spans="1:14" hidden="1" x14ac:dyDescent="0.2">
      <c r="A439" s="3">
        <v>1124358</v>
      </c>
      <c r="B439" s="3" t="s">
        <v>1097</v>
      </c>
      <c r="C439" s="12">
        <v>260336379</v>
      </c>
      <c r="D439" s="3" t="s">
        <v>1098</v>
      </c>
      <c r="E439" s="4">
        <v>42846</v>
      </c>
      <c r="F439" s="5">
        <v>931</v>
      </c>
      <c r="G439" s="3" t="s">
        <v>16</v>
      </c>
      <c r="H439" s="5">
        <v>186.2</v>
      </c>
      <c r="I439" s="5">
        <v>1117.2</v>
      </c>
      <c r="J439" s="3" t="s">
        <v>1045</v>
      </c>
      <c r="K439" s="1" t="str">
        <f>LEFT(J439,5)</f>
        <v>15134</v>
      </c>
      <c r="L439" s="9" t="str">
        <f>MID(Table1[GL Code],7,5)</f>
        <v>da013</v>
      </c>
      <c r="M439" s="1" t="str">
        <f>VLOOKUP(K439,'[1]Cost centres'!$A:$B,2,FALSE)</f>
        <v>Further LED lighting repl-var sites</v>
      </c>
      <c r="N439" s="2" t="str">
        <f>VLOOKUP(L439,'[1]Detail codes'!$A:$B,2,FALSE)</f>
        <v>Payments to contractors</v>
      </c>
    </row>
    <row r="440" spans="1:14" hidden="1" x14ac:dyDescent="0.2">
      <c r="A440" s="3">
        <v>1124358</v>
      </c>
      <c r="B440" s="3" t="s">
        <v>1097</v>
      </c>
      <c r="C440" s="12">
        <v>260336751</v>
      </c>
      <c r="D440" s="3" t="s">
        <v>1099</v>
      </c>
      <c r="E440" s="4">
        <v>42853</v>
      </c>
      <c r="F440" s="5">
        <v>133</v>
      </c>
      <c r="G440" s="3" t="s">
        <v>16</v>
      </c>
      <c r="H440" s="5">
        <v>26.6</v>
      </c>
      <c r="I440" s="5">
        <v>159.6</v>
      </c>
      <c r="J440" s="3" t="s">
        <v>1045</v>
      </c>
      <c r="K440" s="1" t="str">
        <f>LEFT(J440,5)</f>
        <v>15134</v>
      </c>
      <c r="L440" s="9" t="str">
        <f>MID(Table1[GL Code],7,5)</f>
        <v>da013</v>
      </c>
      <c r="M440" s="1" t="str">
        <f>VLOOKUP(K440,'[1]Cost centres'!$A:$B,2,FALSE)</f>
        <v>Further LED lighting repl-var sites</v>
      </c>
      <c r="N440" s="2" t="str">
        <f>VLOOKUP(L440,'[1]Detail codes'!$A:$B,2,FALSE)</f>
        <v>Payments to contractors</v>
      </c>
    </row>
    <row r="441" spans="1:14" hidden="1" x14ac:dyDescent="0.2">
      <c r="A441" s="3">
        <v>1124358</v>
      </c>
      <c r="B441" s="3" t="s">
        <v>1097</v>
      </c>
      <c r="C441" s="12">
        <v>260337545</v>
      </c>
      <c r="D441" s="3" t="s">
        <v>1100</v>
      </c>
      <c r="E441" s="4">
        <v>42873</v>
      </c>
      <c r="F441" s="5">
        <v>883.5</v>
      </c>
      <c r="G441" s="3" t="s">
        <v>16</v>
      </c>
      <c r="H441" s="5">
        <v>176.7</v>
      </c>
      <c r="I441" s="5">
        <v>1060.2</v>
      </c>
      <c r="J441" s="3" t="s">
        <v>1045</v>
      </c>
      <c r="K441" s="1" t="str">
        <f>LEFT(J441,5)</f>
        <v>15134</v>
      </c>
      <c r="L441" s="9" t="str">
        <f>MID(Table1[GL Code],7,5)</f>
        <v>da013</v>
      </c>
      <c r="M441" s="1" t="str">
        <f>VLOOKUP(K441,'[1]Cost centres'!$A:$B,2,FALSE)</f>
        <v>Further LED lighting repl-var sites</v>
      </c>
      <c r="N441" s="2" t="str">
        <f>VLOOKUP(L441,'[1]Detail codes'!$A:$B,2,FALSE)</f>
        <v>Payments to contractors</v>
      </c>
    </row>
    <row r="442" spans="1:14" hidden="1" x14ac:dyDescent="0.2">
      <c r="A442" s="3">
        <v>1124358</v>
      </c>
      <c r="B442" s="3" t="s">
        <v>1097</v>
      </c>
      <c r="C442" s="12">
        <v>260337546</v>
      </c>
      <c r="D442" s="3" t="s">
        <v>1101</v>
      </c>
      <c r="E442" s="4">
        <v>42873</v>
      </c>
      <c r="F442" s="5">
        <v>589</v>
      </c>
      <c r="G442" s="3" t="s">
        <v>16</v>
      </c>
      <c r="H442" s="5">
        <v>117.8</v>
      </c>
      <c r="I442" s="5">
        <v>706.8</v>
      </c>
      <c r="J442" s="3" t="s">
        <v>1045</v>
      </c>
      <c r="K442" s="1" t="str">
        <f>LEFT(J442,5)</f>
        <v>15134</v>
      </c>
      <c r="L442" s="9" t="str">
        <f>MID(Table1[GL Code],7,5)</f>
        <v>da013</v>
      </c>
      <c r="M442" s="1" t="str">
        <f>VLOOKUP(K442,'[1]Cost centres'!$A:$B,2,FALSE)</f>
        <v>Further LED lighting repl-var sites</v>
      </c>
      <c r="N442" s="2" t="str">
        <f>VLOOKUP(L442,'[1]Detail codes'!$A:$B,2,FALSE)</f>
        <v>Payments to contractors</v>
      </c>
    </row>
    <row r="443" spans="1:14" hidden="1" x14ac:dyDescent="0.2">
      <c r="A443" s="3">
        <v>11010319</v>
      </c>
      <c r="B443" s="3" t="s">
        <v>570</v>
      </c>
      <c r="C443" s="12">
        <v>64799067</v>
      </c>
      <c r="D443" s="3" t="s">
        <v>571</v>
      </c>
      <c r="E443" s="4">
        <v>42825</v>
      </c>
      <c r="F443" s="5">
        <v>3168.65</v>
      </c>
      <c r="G443" s="3" t="s">
        <v>16</v>
      </c>
      <c r="H443" s="5">
        <v>633.73</v>
      </c>
      <c r="I443" s="5">
        <v>3802.38</v>
      </c>
      <c r="J443" s="3" t="s">
        <v>572</v>
      </c>
      <c r="K443" s="1" t="str">
        <f>LEFT(J443,5)</f>
        <v>gmc03</v>
      </c>
      <c r="L443" s="9" t="str">
        <f>MID(Table1[GL Code],7,5)</f>
        <v>da001</v>
      </c>
      <c r="M443" s="1" t="str">
        <f>VLOOKUP(K443,'[1]Cost centres'!$A:$B,2,FALSE)</f>
        <v>Planting and bedding contract</v>
      </c>
      <c r="N443" s="2" t="str">
        <f>VLOOKUP(L443,'[1]Detail codes'!$A:$B,2,FALSE)</f>
        <v>Maintenance of grounds</v>
      </c>
    </row>
    <row r="444" spans="1:14" hidden="1" x14ac:dyDescent="0.2">
      <c r="A444" s="3">
        <v>11010319</v>
      </c>
      <c r="B444" s="3" t="s">
        <v>570</v>
      </c>
      <c r="C444" s="12">
        <v>64799138</v>
      </c>
      <c r="D444" s="3" t="s">
        <v>573</v>
      </c>
      <c r="E444" s="4">
        <v>42825</v>
      </c>
      <c r="F444" s="5">
        <v>11663.82</v>
      </c>
      <c r="G444" s="3" t="s">
        <v>16</v>
      </c>
      <c r="H444" s="5">
        <v>2332.7600000000002</v>
      </c>
      <c r="I444" s="5">
        <v>13996.58</v>
      </c>
      <c r="J444" s="3" t="s">
        <v>572</v>
      </c>
      <c r="K444" s="1" t="str">
        <f>LEFT(J444,5)</f>
        <v>gmc03</v>
      </c>
      <c r="L444" s="9" t="str">
        <f>MID(Table1[GL Code],7,5)</f>
        <v>da001</v>
      </c>
      <c r="M444" s="1" t="str">
        <f>VLOOKUP(K444,'[1]Cost centres'!$A:$B,2,FALSE)</f>
        <v>Planting and bedding contract</v>
      </c>
      <c r="N444" s="2" t="str">
        <f>VLOOKUP(L444,'[1]Detail codes'!$A:$B,2,FALSE)</f>
        <v>Maintenance of grounds</v>
      </c>
    </row>
    <row r="445" spans="1:14" hidden="1" x14ac:dyDescent="0.2">
      <c r="A445" s="3">
        <v>1126636</v>
      </c>
      <c r="B445" s="3" t="s">
        <v>482</v>
      </c>
      <c r="C445" s="12">
        <v>186</v>
      </c>
      <c r="D445" s="3" t="s">
        <v>483</v>
      </c>
      <c r="E445" s="4">
        <v>42797</v>
      </c>
      <c r="F445" s="5">
        <v>1712</v>
      </c>
      <c r="G445" s="3" t="s">
        <v>16</v>
      </c>
      <c r="H445" s="5">
        <v>342.4</v>
      </c>
      <c r="I445" s="5">
        <v>2054.4</v>
      </c>
      <c r="J445" s="3" t="s">
        <v>484</v>
      </c>
      <c r="K445" s="1" t="str">
        <f>LEFT(J445,5)</f>
        <v>15114</v>
      </c>
      <c r="L445" s="9" t="str">
        <f>MID(Table1[GL Code],7,5)</f>
        <v>je023</v>
      </c>
      <c r="M445" s="1" t="str">
        <f>VLOOKUP(K445,'[1]Cost centres'!$A:$B,2,FALSE)</f>
        <v>Electronic Service Delivery</v>
      </c>
      <c r="N445" s="2" t="str">
        <f>VLOOKUP(L445,'[1]Detail codes'!$A:$B,2,FALSE)</f>
        <v>Consultants fees</v>
      </c>
    </row>
    <row r="446" spans="1:14" hidden="1" x14ac:dyDescent="0.2">
      <c r="A446" s="3">
        <v>1126447</v>
      </c>
      <c r="B446" s="3" t="s">
        <v>796</v>
      </c>
      <c r="C446" s="12">
        <v>43503</v>
      </c>
      <c r="D446" s="3" t="s">
        <v>797</v>
      </c>
      <c r="E446" s="4">
        <v>42814</v>
      </c>
      <c r="F446" s="5">
        <v>960</v>
      </c>
      <c r="G446" s="3" t="s">
        <v>16</v>
      </c>
      <c r="H446" s="5">
        <v>192</v>
      </c>
      <c r="I446" s="5">
        <v>1152</v>
      </c>
      <c r="J446" s="3" t="s">
        <v>798</v>
      </c>
      <c r="K446" s="1" t="str">
        <f>LEFT(J446,5)</f>
        <v>ref02</v>
      </c>
      <c r="L446" s="9" t="str">
        <f>MID(Table1[GL Code],7,5)</f>
        <v>JA014</v>
      </c>
      <c r="M446" s="1" t="str">
        <f>VLOOKUP(K446,'[1]Cost centres'!$A:$B,2,FALSE)</f>
        <v>Trade Refuse Collection</v>
      </c>
      <c r="N446" s="2" t="str">
        <f>VLOOKUP(L446,'[1]Detail codes'!$A:$B,2,FALSE)</f>
        <v>Purchase of trade bins</v>
      </c>
    </row>
    <row r="447" spans="1:14" hidden="1" x14ac:dyDescent="0.2">
      <c r="A447" s="3">
        <v>1126447</v>
      </c>
      <c r="B447" s="3" t="s">
        <v>796</v>
      </c>
      <c r="C447" s="12">
        <v>43503</v>
      </c>
      <c r="D447" s="3" t="s">
        <v>797</v>
      </c>
      <c r="E447" s="4">
        <v>42814</v>
      </c>
      <c r="F447" s="5">
        <v>1380</v>
      </c>
      <c r="G447" s="3" t="s">
        <v>16</v>
      </c>
      <c r="H447" s="5">
        <v>276</v>
      </c>
      <c r="I447" s="5">
        <v>1656</v>
      </c>
      <c r="J447" s="3" t="s">
        <v>798</v>
      </c>
      <c r="K447" s="1" t="str">
        <f>LEFT(J447,5)</f>
        <v>ref02</v>
      </c>
      <c r="L447" s="9" t="str">
        <f>MID(Table1[GL Code],7,5)</f>
        <v>JA014</v>
      </c>
      <c r="M447" s="1" t="str">
        <f>VLOOKUP(K447,'[1]Cost centres'!$A:$B,2,FALSE)</f>
        <v>Trade Refuse Collection</v>
      </c>
      <c r="N447" s="2" t="str">
        <f>VLOOKUP(L447,'[1]Detail codes'!$A:$B,2,FALSE)</f>
        <v>Purchase of trade bins</v>
      </c>
    </row>
    <row r="448" spans="1:14" hidden="1" x14ac:dyDescent="0.2">
      <c r="A448" s="3">
        <v>1126447</v>
      </c>
      <c r="B448" s="3" t="s">
        <v>796</v>
      </c>
      <c r="C448" s="12">
        <v>43503</v>
      </c>
      <c r="D448" s="3" t="s">
        <v>797</v>
      </c>
      <c r="E448" s="4">
        <v>42814</v>
      </c>
      <c r="F448" s="5">
        <v>1060</v>
      </c>
      <c r="G448" s="3" t="s">
        <v>16</v>
      </c>
      <c r="H448" s="5">
        <v>212</v>
      </c>
      <c r="I448" s="5">
        <v>1272</v>
      </c>
      <c r="J448" s="3" t="s">
        <v>798</v>
      </c>
      <c r="K448" s="1" t="str">
        <f>LEFT(J448,5)</f>
        <v>ref02</v>
      </c>
      <c r="L448" s="9" t="str">
        <f>MID(Table1[GL Code],7,5)</f>
        <v>JA014</v>
      </c>
      <c r="M448" s="1" t="str">
        <f>VLOOKUP(K448,'[1]Cost centres'!$A:$B,2,FALSE)</f>
        <v>Trade Refuse Collection</v>
      </c>
      <c r="N448" s="2" t="str">
        <f>VLOOKUP(L448,'[1]Detail codes'!$A:$B,2,FALSE)</f>
        <v>Purchase of trade bins</v>
      </c>
    </row>
    <row r="449" spans="1:14" hidden="1" x14ac:dyDescent="0.2">
      <c r="A449" s="3">
        <v>1126447</v>
      </c>
      <c r="B449" s="3" t="s">
        <v>796</v>
      </c>
      <c r="C449" s="12">
        <v>43503</v>
      </c>
      <c r="D449" s="3" t="s">
        <v>797</v>
      </c>
      <c r="E449" s="4">
        <v>42814</v>
      </c>
      <c r="F449" s="5">
        <v>2540</v>
      </c>
      <c r="G449" s="3" t="s">
        <v>16</v>
      </c>
      <c r="H449" s="5">
        <v>508</v>
      </c>
      <c r="I449" s="5">
        <v>3048</v>
      </c>
      <c r="J449" s="3" t="s">
        <v>182</v>
      </c>
      <c r="K449" s="1" t="str">
        <f>LEFT(J449,5)</f>
        <v>ref02</v>
      </c>
      <c r="L449" s="9" t="str">
        <f>MID(Table1[GL Code],7,5)</f>
        <v>ja014</v>
      </c>
      <c r="M449" s="1" t="str">
        <f>VLOOKUP(K449,'[1]Cost centres'!$A:$B,2,FALSE)</f>
        <v>Trade Refuse Collection</v>
      </c>
      <c r="N449" s="2" t="str">
        <f>VLOOKUP(L449,'[1]Detail codes'!$A:$B,2,FALSE)</f>
        <v>Purchase of trade bins</v>
      </c>
    </row>
    <row r="450" spans="1:14" hidden="1" x14ac:dyDescent="0.2">
      <c r="A450" s="3">
        <v>1120235</v>
      </c>
      <c r="B450" s="3" t="s">
        <v>505</v>
      </c>
      <c r="C450" s="12">
        <v>62039</v>
      </c>
      <c r="D450" s="3" t="s">
        <v>506</v>
      </c>
      <c r="E450" s="4">
        <v>42855</v>
      </c>
      <c r="F450" s="5">
        <v>171.99</v>
      </c>
      <c r="G450" s="3" t="s">
        <v>16</v>
      </c>
      <c r="H450" s="5">
        <v>34.4</v>
      </c>
      <c r="I450" s="5">
        <v>206.39</v>
      </c>
      <c r="J450" s="3" t="s">
        <v>507</v>
      </c>
      <c r="K450" s="1" t="str">
        <f>LEFT(J450,5)</f>
        <v>ele03</v>
      </c>
      <c r="L450" s="9" t="str">
        <f>MID(Table1[GL Code],7,5)</f>
        <v>jf003</v>
      </c>
      <c r="M450" s="1" t="str">
        <f>VLOOKUP(K450,'[1]Cost centres'!$A:$B,2,FALSE)</f>
        <v>County Elections</v>
      </c>
      <c r="N450" s="2" t="str">
        <f>VLOOKUP(L450,'[1]Detail codes'!$A:$B,2,FALSE)</f>
        <v>Postages</v>
      </c>
    </row>
    <row r="451" spans="1:14" hidden="1" x14ac:dyDescent="0.2">
      <c r="A451" s="3">
        <v>1120235</v>
      </c>
      <c r="B451" s="3" t="s">
        <v>505</v>
      </c>
      <c r="C451" s="12">
        <v>62040</v>
      </c>
      <c r="D451" s="3" t="s">
        <v>508</v>
      </c>
      <c r="E451" s="4">
        <v>42855</v>
      </c>
      <c r="F451" s="5">
        <v>4554.8100000000004</v>
      </c>
      <c r="G451" s="3" t="s">
        <v>16</v>
      </c>
      <c r="H451" s="5">
        <v>910.96</v>
      </c>
      <c r="I451" s="5">
        <v>5465.77</v>
      </c>
      <c r="J451" s="3" t="s">
        <v>509</v>
      </c>
      <c r="K451" s="1" t="str">
        <f>LEFT(J451,5)</f>
        <v>ele03</v>
      </c>
      <c r="L451" s="9" t="str">
        <f>MID(Table1[GL Code],7,5)</f>
        <v>jd003</v>
      </c>
      <c r="M451" s="1" t="str">
        <f>VLOOKUP(K451,'[1]Cost centres'!$A:$B,2,FALSE)</f>
        <v>County Elections</v>
      </c>
      <c r="N451" s="2" t="str">
        <f>VLOOKUP(L451,'[1]Detail codes'!$A:$B,2,FALSE)</f>
        <v>External printing</v>
      </c>
    </row>
    <row r="452" spans="1:14" hidden="1" x14ac:dyDescent="0.2">
      <c r="A452" s="3">
        <v>1120235</v>
      </c>
      <c r="B452" s="3" t="s">
        <v>505</v>
      </c>
      <c r="C452" s="12">
        <v>62041</v>
      </c>
      <c r="D452" s="3" t="s">
        <v>510</v>
      </c>
      <c r="E452" s="4">
        <v>42855</v>
      </c>
      <c r="F452" s="5">
        <v>4210.8500000000004</v>
      </c>
      <c r="G452" s="3" t="s">
        <v>16</v>
      </c>
      <c r="H452" s="5">
        <v>842.17</v>
      </c>
      <c r="I452" s="5">
        <v>5053.0200000000004</v>
      </c>
      <c r="J452" s="3" t="s">
        <v>507</v>
      </c>
      <c r="K452" s="1" t="str">
        <f>LEFT(J452,5)</f>
        <v>ele03</v>
      </c>
      <c r="L452" s="9" t="str">
        <f>MID(Table1[GL Code],7,5)</f>
        <v>jf003</v>
      </c>
      <c r="M452" s="1" t="str">
        <f>VLOOKUP(K452,'[1]Cost centres'!$A:$B,2,FALSE)</f>
        <v>County Elections</v>
      </c>
      <c r="N452" s="2" t="str">
        <f>VLOOKUP(L452,'[1]Detail codes'!$A:$B,2,FALSE)</f>
        <v>Postages</v>
      </c>
    </row>
    <row r="453" spans="1:14" hidden="1" x14ac:dyDescent="0.2">
      <c r="A453" s="3">
        <v>1120235</v>
      </c>
      <c r="B453" s="3" t="s">
        <v>505</v>
      </c>
      <c r="C453" s="12">
        <v>62042</v>
      </c>
      <c r="D453" s="3" t="s">
        <v>511</v>
      </c>
      <c r="E453" s="4">
        <v>42855</v>
      </c>
      <c r="F453" s="5">
        <v>2278.29</v>
      </c>
      <c r="G453" s="3" t="s">
        <v>16</v>
      </c>
      <c r="H453" s="5">
        <v>455.66</v>
      </c>
      <c r="I453" s="5">
        <v>2733.95</v>
      </c>
      <c r="J453" s="3" t="s">
        <v>509</v>
      </c>
      <c r="K453" s="1" t="str">
        <f>LEFT(J453,5)</f>
        <v>ele03</v>
      </c>
      <c r="L453" s="9" t="str">
        <f>MID(Table1[GL Code],7,5)</f>
        <v>jd003</v>
      </c>
      <c r="M453" s="1" t="str">
        <f>VLOOKUP(K453,'[1]Cost centres'!$A:$B,2,FALSE)</f>
        <v>County Elections</v>
      </c>
      <c r="N453" s="2" t="str">
        <f>VLOOKUP(L453,'[1]Detail codes'!$A:$B,2,FALSE)</f>
        <v>External printing</v>
      </c>
    </row>
    <row r="454" spans="1:14" hidden="1" x14ac:dyDescent="0.2">
      <c r="A454" s="3">
        <v>1120235</v>
      </c>
      <c r="B454" s="3" t="s">
        <v>505</v>
      </c>
      <c r="C454" s="12">
        <v>62131</v>
      </c>
      <c r="D454" s="3" t="s">
        <v>512</v>
      </c>
      <c r="E454" s="4">
        <v>42866</v>
      </c>
      <c r="F454" s="5">
        <v>1185.5999999999999</v>
      </c>
      <c r="G454" s="3" t="s">
        <v>16</v>
      </c>
      <c r="H454" s="5">
        <v>237.12</v>
      </c>
      <c r="I454" s="5">
        <v>1422.72</v>
      </c>
      <c r="J454" s="3" t="s">
        <v>513</v>
      </c>
      <c r="K454" s="1" t="str">
        <f>LEFT(J454,5)</f>
        <v>ele02</v>
      </c>
      <c r="L454" s="9" t="str">
        <f>MID(Table1[GL Code],7,5)</f>
        <v>jd003</v>
      </c>
      <c r="M454" s="1" t="str">
        <f>VLOOKUP(K454,'[1]Cost centres'!$A:$B,2,FALSE)</f>
        <v>Parliamentary Elections</v>
      </c>
      <c r="N454" s="2" t="str">
        <f>VLOOKUP(L454,'[1]Detail codes'!$A:$B,2,FALSE)</f>
        <v>External printing</v>
      </c>
    </row>
    <row r="455" spans="1:14" hidden="1" x14ac:dyDescent="0.2">
      <c r="A455" s="3">
        <v>1120235</v>
      </c>
      <c r="B455" s="3" t="s">
        <v>505</v>
      </c>
      <c r="C455" s="12">
        <v>62185</v>
      </c>
      <c r="D455" s="3" t="s">
        <v>514</v>
      </c>
      <c r="E455" s="4">
        <v>42870</v>
      </c>
      <c r="F455" s="5">
        <v>1071.51</v>
      </c>
      <c r="G455" s="3" t="s">
        <v>16</v>
      </c>
      <c r="H455" s="5">
        <v>214.3</v>
      </c>
      <c r="I455" s="5">
        <v>1285.81</v>
      </c>
      <c r="J455" s="3" t="s">
        <v>513</v>
      </c>
      <c r="K455" s="1" t="str">
        <f>LEFT(J455,5)</f>
        <v>ele02</v>
      </c>
      <c r="L455" s="9" t="str">
        <f>MID(Table1[GL Code],7,5)</f>
        <v>jd003</v>
      </c>
      <c r="M455" s="1" t="str">
        <f>VLOOKUP(K455,'[1]Cost centres'!$A:$B,2,FALSE)</f>
        <v>Parliamentary Elections</v>
      </c>
      <c r="N455" s="2" t="str">
        <f>VLOOKUP(L455,'[1]Detail codes'!$A:$B,2,FALSE)</f>
        <v>External printing</v>
      </c>
    </row>
    <row r="456" spans="1:14" hidden="1" x14ac:dyDescent="0.2">
      <c r="A456" s="3">
        <v>1120235</v>
      </c>
      <c r="B456" s="3" t="s">
        <v>505</v>
      </c>
      <c r="C456" s="12">
        <v>62186</v>
      </c>
      <c r="D456" s="3" t="s">
        <v>515</v>
      </c>
      <c r="E456" s="4">
        <v>42870</v>
      </c>
      <c r="F456" s="5">
        <v>14362.66</v>
      </c>
      <c r="G456" s="3" t="s">
        <v>16</v>
      </c>
      <c r="H456" s="5">
        <v>2872.53</v>
      </c>
      <c r="I456" s="5">
        <v>17235.189999999999</v>
      </c>
      <c r="J456" s="3" t="s">
        <v>516</v>
      </c>
      <c r="K456" s="1" t="str">
        <f>LEFT(J456,5)</f>
        <v>ele02</v>
      </c>
      <c r="L456" s="9" t="str">
        <f>MID(Table1[GL Code],7,5)</f>
        <v>jf003</v>
      </c>
      <c r="M456" s="1" t="str">
        <f>VLOOKUP(K456,'[1]Cost centres'!$A:$B,2,FALSE)</f>
        <v>Parliamentary Elections</v>
      </c>
      <c r="N456" s="2" t="str">
        <f>VLOOKUP(L456,'[1]Detail codes'!$A:$B,2,FALSE)</f>
        <v>Postages</v>
      </c>
    </row>
    <row r="457" spans="1:14" hidden="1" x14ac:dyDescent="0.2">
      <c r="A457" s="3">
        <v>1120235</v>
      </c>
      <c r="B457" s="3" t="s">
        <v>505</v>
      </c>
      <c r="C457" s="12">
        <v>62038</v>
      </c>
      <c r="D457" s="3" t="s">
        <v>528</v>
      </c>
      <c r="E457" s="4">
        <v>42855</v>
      </c>
      <c r="F457" s="5">
        <v>86.45</v>
      </c>
      <c r="G457" s="3" t="s">
        <v>16</v>
      </c>
      <c r="H457" s="5">
        <v>17.29</v>
      </c>
      <c r="I457" s="5">
        <v>103.74</v>
      </c>
      <c r="J457" s="3" t="s">
        <v>509</v>
      </c>
      <c r="K457" s="1" t="str">
        <f>LEFT(J457,5)</f>
        <v>ele03</v>
      </c>
      <c r="L457" s="9" t="str">
        <f>MID(Table1[GL Code],7,5)</f>
        <v>jd003</v>
      </c>
      <c r="M457" s="1" t="str">
        <f>VLOOKUP(K457,'[1]Cost centres'!$A:$B,2,FALSE)</f>
        <v>County Elections</v>
      </c>
      <c r="N457" s="2" t="str">
        <f>VLOOKUP(L457,'[1]Detail codes'!$A:$B,2,FALSE)</f>
        <v>External printing</v>
      </c>
    </row>
    <row r="458" spans="1:14" hidden="1" x14ac:dyDescent="0.2">
      <c r="A458" s="3">
        <v>1121598</v>
      </c>
      <c r="B458" s="3" t="s">
        <v>485</v>
      </c>
      <c r="C458" s="12">
        <v>569021</v>
      </c>
      <c r="D458" s="3" t="s">
        <v>486</v>
      </c>
      <c r="E458" s="4">
        <v>42878</v>
      </c>
      <c r="F458" s="5">
        <v>991.9</v>
      </c>
      <c r="G458" s="3" t="s">
        <v>16</v>
      </c>
      <c r="H458" s="5">
        <v>198.38</v>
      </c>
      <c r="I458" s="5">
        <v>1190.28</v>
      </c>
      <c r="J458" s="3" t="s">
        <v>487</v>
      </c>
      <c r="K458" s="1" t="str">
        <f>LEFT(J458,5)</f>
        <v>cdc05</v>
      </c>
      <c r="L458" s="9" t="str">
        <f>MID(Table1[GL Code],7,5)</f>
        <v>jf010</v>
      </c>
      <c r="M458" s="1" t="str">
        <f>VLOOKUP(K458,'[1]Cost centres'!$A:$B,2,FALSE)</f>
        <v>ICT</v>
      </c>
      <c r="N458" s="2" t="str">
        <f>VLOOKUP(L458,'[1]Detail codes'!$A:$B,2,FALSE)</f>
        <v>Computer hardware purchase</v>
      </c>
    </row>
    <row r="459" spans="1:14" hidden="1" x14ac:dyDescent="0.2">
      <c r="A459" s="3">
        <v>1121598</v>
      </c>
      <c r="B459" s="3" t="s">
        <v>485</v>
      </c>
      <c r="C459" s="12">
        <v>569021</v>
      </c>
      <c r="D459" s="3" t="s">
        <v>486</v>
      </c>
      <c r="E459" s="4">
        <v>42878</v>
      </c>
      <c r="F459" s="5">
        <v>3.5</v>
      </c>
      <c r="G459" s="3" t="s">
        <v>16</v>
      </c>
      <c r="H459" s="5">
        <v>0.7</v>
      </c>
      <c r="I459" s="5">
        <v>4.2</v>
      </c>
      <c r="J459" s="3" t="s">
        <v>487</v>
      </c>
      <c r="K459" s="1" t="str">
        <f>LEFT(J459,5)</f>
        <v>cdc05</v>
      </c>
      <c r="L459" s="9" t="str">
        <f>MID(Table1[GL Code],7,5)</f>
        <v>jf010</v>
      </c>
      <c r="M459" s="1" t="str">
        <f>VLOOKUP(K459,'[1]Cost centres'!$A:$B,2,FALSE)</f>
        <v>ICT</v>
      </c>
      <c r="N459" s="2" t="str">
        <f>VLOOKUP(L459,'[1]Detail codes'!$A:$B,2,FALSE)</f>
        <v>Computer hardware purchase</v>
      </c>
    </row>
    <row r="460" spans="1:14" hidden="1" x14ac:dyDescent="0.2">
      <c r="A460" s="3">
        <v>1121154</v>
      </c>
      <c r="B460" s="3" t="s">
        <v>574</v>
      </c>
      <c r="C460" s="12" t="s">
        <v>575</v>
      </c>
      <c r="D460" s="3" t="s">
        <v>576</v>
      </c>
      <c r="E460" s="4">
        <v>42865</v>
      </c>
      <c r="F460" s="5">
        <v>450</v>
      </c>
      <c r="G460" s="3" t="s">
        <v>16</v>
      </c>
      <c r="H460" s="5">
        <v>90</v>
      </c>
      <c r="I460" s="5">
        <v>540</v>
      </c>
      <c r="J460" s="3" t="s">
        <v>142</v>
      </c>
      <c r="K460" s="1" t="str">
        <f>LEFT(J460,5)</f>
        <v>gms01</v>
      </c>
      <c r="L460" s="9" t="str">
        <f>MID(Table1[GL Code],7,5)</f>
        <v>da001</v>
      </c>
      <c r="M460" s="1" t="str">
        <f>VLOOKUP(K460,'[1]Cost centres'!$A:$B,2,FALSE)</f>
        <v>Grounds maintenance service</v>
      </c>
      <c r="N460" s="2" t="str">
        <f>VLOOKUP(L460,'[1]Detail codes'!$A:$B,2,FALSE)</f>
        <v>Maintenance of grounds</v>
      </c>
    </row>
    <row r="461" spans="1:14" hidden="1" x14ac:dyDescent="0.2">
      <c r="A461" s="3">
        <v>1121154</v>
      </c>
      <c r="B461" s="3" t="s">
        <v>574</v>
      </c>
      <c r="C461" s="12" t="s">
        <v>799</v>
      </c>
      <c r="D461" s="3" t="s">
        <v>800</v>
      </c>
      <c r="E461" s="4">
        <v>42865</v>
      </c>
      <c r="F461" s="5">
        <v>61.12</v>
      </c>
      <c r="G461" s="3" t="s">
        <v>16</v>
      </c>
      <c r="H461" s="5">
        <v>12.23</v>
      </c>
      <c r="I461" s="5">
        <v>73.349999999999994</v>
      </c>
      <c r="J461" s="3" t="s">
        <v>782</v>
      </c>
      <c r="K461" s="1" t="str">
        <f>LEFT(J461,5)</f>
        <v>GMS01</v>
      </c>
      <c r="L461" s="9" t="str">
        <f>MID(Table1[GL Code],7,5)</f>
        <v>JA002</v>
      </c>
      <c r="M461" s="1" t="str">
        <f>VLOOKUP(K461,'[1]Cost centres'!$A:$B,2,FALSE)</f>
        <v>Grounds maintenance service</v>
      </c>
      <c r="N461" s="2" t="str">
        <f>VLOOKUP(L461,'[1]Detail codes'!$A:$B,2,FALSE)</f>
        <v>OP. equipment &amp; tools : purchase</v>
      </c>
    </row>
    <row r="462" spans="1:14" hidden="1" x14ac:dyDescent="0.2">
      <c r="A462" s="3">
        <v>11010209</v>
      </c>
      <c r="B462" s="3" t="s">
        <v>1411</v>
      </c>
      <c r="C462" s="12">
        <v>5142119</v>
      </c>
      <c r="D462" s="3" t="s">
        <v>1412</v>
      </c>
      <c r="E462" s="4">
        <v>42831</v>
      </c>
      <c r="F462" s="5">
        <v>3082.82</v>
      </c>
      <c r="G462" s="3" t="s">
        <v>16</v>
      </c>
      <c r="H462" s="5">
        <v>616.55999999999995</v>
      </c>
      <c r="I462" s="5">
        <v>3699.38</v>
      </c>
      <c r="J462" s="3" t="s">
        <v>1413</v>
      </c>
      <c r="K462" s="1" t="str">
        <f>LEFT(J462,5)</f>
        <v>ply01</v>
      </c>
      <c r="L462" s="9" t="str">
        <f>MID(Table1[GL Code],7,5)</f>
        <v>je007</v>
      </c>
      <c r="M462" s="1" t="str">
        <f>VLOOKUP(K462,'[1]Cost centres'!$A:$B,2,FALSE)</f>
        <v>Playhouse</v>
      </c>
      <c r="N462" s="2" t="str">
        <f>VLOOKUP(L462,'[1]Detail codes'!$A:$B,2,FALSE)</f>
        <v>Licences &amp; Performing Rights</v>
      </c>
    </row>
    <row r="463" spans="1:14" hidden="1" x14ac:dyDescent="0.2">
      <c r="A463" s="3">
        <v>11129789</v>
      </c>
      <c r="B463" s="3" t="s">
        <v>39</v>
      </c>
      <c r="C463" s="12">
        <v>83685</v>
      </c>
      <c r="D463" s="3" t="s">
        <v>40</v>
      </c>
      <c r="E463" s="4">
        <v>42857</v>
      </c>
      <c r="F463" s="5">
        <v>1306</v>
      </c>
      <c r="G463" s="3" t="s">
        <v>16</v>
      </c>
      <c r="H463" s="5">
        <v>261.2</v>
      </c>
      <c r="I463" s="5">
        <v>1567.2</v>
      </c>
      <c r="J463" s="3" t="s">
        <v>41</v>
      </c>
      <c r="K463" s="1" t="str">
        <f>LEFT(J463,5)</f>
        <v>cpk04</v>
      </c>
      <c r="L463" s="9" t="str">
        <f>MID(Table1[GL Code],7,5)</f>
        <v>ja002</v>
      </c>
      <c r="M463" s="1" t="str">
        <f>VLOOKUP(K463,'[1]Cost centres'!$A:$B,2,FALSE)</f>
        <v>Hook Rd MSCP</v>
      </c>
      <c r="N463" s="2" t="str">
        <f>VLOOKUP(L463,'[1]Detail codes'!$A:$B,2,FALSE)</f>
        <v>OP. equipment &amp; tools : purchase</v>
      </c>
    </row>
    <row r="464" spans="1:14" hidden="1" x14ac:dyDescent="0.2">
      <c r="A464" s="3">
        <v>1121413</v>
      </c>
      <c r="B464" s="3" t="s">
        <v>1265</v>
      </c>
      <c r="C464" s="12" t="s">
        <v>1266</v>
      </c>
      <c r="D464" s="3" t="s">
        <v>1267</v>
      </c>
      <c r="E464" s="4">
        <v>42875</v>
      </c>
      <c r="F464" s="5">
        <v>140</v>
      </c>
      <c r="G464" s="3" t="s">
        <v>21</v>
      </c>
      <c r="H464" s="5">
        <v>0</v>
      </c>
      <c r="I464" s="5">
        <v>140</v>
      </c>
      <c r="J464" s="3" t="s">
        <v>1230</v>
      </c>
      <c r="K464" s="1" t="str">
        <f>LEFT(J464,5)</f>
        <v>Bhl01</v>
      </c>
      <c r="L464" s="9" t="str">
        <f>MID(Table1[GL Code],7,5)</f>
        <v>jk068</v>
      </c>
      <c r="M464" s="1" t="str">
        <f>VLOOKUP(K464,'[1]Cost centres'!$A:$B,2,FALSE)</f>
        <v>Bourne Hall</v>
      </c>
      <c r="N464" s="2" t="str">
        <f>VLOOKUP(L464,'[1]Detail codes'!$A:$B,2,FALSE)</f>
        <v>Herald of Spring expenses</v>
      </c>
    </row>
    <row r="465" spans="1:14" hidden="1" x14ac:dyDescent="0.2">
      <c r="A465" s="3">
        <v>11123811</v>
      </c>
      <c r="B465" s="3" t="s">
        <v>139</v>
      </c>
      <c r="C465" s="12" t="s">
        <v>140</v>
      </c>
      <c r="D465" s="3" t="s">
        <v>141</v>
      </c>
      <c r="E465" s="4">
        <v>42860</v>
      </c>
      <c r="F465" s="5">
        <v>34.18</v>
      </c>
      <c r="G465" s="3" t="s">
        <v>21</v>
      </c>
      <c r="H465" s="5">
        <v>0</v>
      </c>
      <c r="I465" s="5">
        <v>34.18</v>
      </c>
      <c r="J465" s="3" t="s">
        <v>142</v>
      </c>
      <c r="K465" s="1" t="str">
        <f>LEFT(J465,5)</f>
        <v>gms01</v>
      </c>
      <c r="L465" s="9" t="str">
        <f>MID(Table1[GL Code],7,5)</f>
        <v>da001</v>
      </c>
      <c r="M465" s="1" t="str">
        <f>VLOOKUP(K465,'[1]Cost centres'!$A:$B,2,FALSE)</f>
        <v>Grounds maintenance service</v>
      </c>
      <c r="N465" s="2" t="str">
        <f>VLOOKUP(L465,'[1]Detail codes'!$A:$B,2,FALSE)</f>
        <v>Maintenance of grounds</v>
      </c>
    </row>
    <row r="466" spans="1:14" hidden="1" x14ac:dyDescent="0.2">
      <c r="A466" s="3">
        <v>11123811</v>
      </c>
      <c r="B466" s="3" t="s">
        <v>139</v>
      </c>
      <c r="C466" s="12" t="s">
        <v>140</v>
      </c>
      <c r="D466" s="3" t="s">
        <v>141</v>
      </c>
      <c r="E466" s="4">
        <v>42860</v>
      </c>
      <c r="F466" s="5">
        <v>65.72</v>
      </c>
      <c r="G466" s="3" t="s">
        <v>16</v>
      </c>
      <c r="H466" s="5">
        <v>13.14</v>
      </c>
      <c r="I466" s="5">
        <v>78.86</v>
      </c>
      <c r="J466" s="3" t="s">
        <v>142</v>
      </c>
      <c r="K466" s="1" t="str">
        <f>LEFT(J466,5)</f>
        <v>gms01</v>
      </c>
      <c r="L466" s="9" t="str">
        <f>MID(Table1[GL Code],7,5)</f>
        <v>da001</v>
      </c>
      <c r="M466" s="1" t="str">
        <f>VLOOKUP(K466,'[1]Cost centres'!$A:$B,2,FALSE)</f>
        <v>Grounds maintenance service</v>
      </c>
      <c r="N466" s="2" t="str">
        <f>VLOOKUP(L466,'[1]Detail codes'!$A:$B,2,FALSE)</f>
        <v>Maintenance of grounds</v>
      </c>
    </row>
    <row r="467" spans="1:14" hidden="1" x14ac:dyDescent="0.2">
      <c r="A467" s="3">
        <v>11123811</v>
      </c>
      <c r="B467" s="3" t="s">
        <v>139</v>
      </c>
      <c r="C467" s="12" t="s">
        <v>140</v>
      </c>
      <c r="D467" s="3" t="s">
        <v>141</v>
      </c>
      <c r="E467" s="4">
        <v>42860</v>
      </c>
      <c r="F467" s="5">
        <v>6.7</v>
      </c>
      <c r="G467" s="3" t="s">
        <v>16</v>
      </c>
      <c r="H467" s="5">
        <v>1.34</v>
      </c>
      <c r="I467" s="5">
        <v>8.0399999999999991</v>
      </c>
      <c r="J467" s="3" t="s">
        <v>143</v>
      </c>
      <c r="K467" s="1" t="str">
        <f>LEFT(J467,5)</f>
        <v>gms01</v>
      </c>
      <c r="L467" s="9" t="str">
        <f>MID(Table1[GL Code],7,5)</f>
        <v>jg010</v>
      </c>
      <c r="M467" s="1" t="str">
        <f>VLOOKUP(K467,'[1]Cost centres'!$A:$B,2,FALSE)</f>
        <v>Grounds maintenance service</v>
      </c>
      <c r="N467" s="2" t="str">
        <f>VLOOKUP(L467,'[1]Detail codes'!$A:$B,2,FALSE)</f>
        <v>Miscellaneous expenses</v>
      </c>
    </row>
    <row r="468" spans="1:14" hidden="1" x14ac:dyDescent="0.2">
      <c r="A468" s="3">
        <v>11123811</v>
      </c>
      <c r="B468" s="3" t="s">
        <v>139</v>
      </c>
      <c r="C468" s="12" t="s">
        <v>140</v>
      </c>
      <c r="D468" s="3" t="s">
        <v>141</v>
      </c>
      <c r="E468" s="4">
        <v>42860</v>
      </c>
      <c r="F468" s="5">
        <v>8.98</v>
      </c>
      <c r="G468" s="3" t="s">
        <v>16</v>
      </c>
      <c r="H468" s="5">
        <v>1.8</v>
      </c>
      <c r="I468" s="5">
        <v>10.78</v>
      </c>
      <c r="J468" s="3" t="s">
        <v>143</v>
      </c>
      <c r="K468" s="1" t="str">
        <f>LEFT(J468,5)</f>
        <v>gms01</v>
      </c>
      <c r="L468" s="9" t="str">
        <f>MID(Table1[GL Code],7,5)</f>
        <v>jg010</v>
      </c>
      <c r="M468" s="1" t="str">
        <f>VLOOKUP(K468,'[1]Cost centres'!$A:$B,2,FALSE)</f>
        <v>Grounds maintenance service</v>
      </c>
      <c r="N468" s="2" t="str">
        <f>VLOOKUP(L468,'[1]Detail codes'!$A:$B,2,FALSE)</f>
        <v>Miscellaneous expenses</v>
      </c>
    </row>
    <row r="469" spans="1:14" hidden="1" x14ac:dyDescent="0.2">
      <c r="A469" s="3">
        <v>11123811</v>
      </c>
      <c r="B469" s="3" t="s">
        <v>139</v>
      </c>
      <c r="C469" s="12" t="s">
        <v>140</v>
      </c>
      <c r="D469" s="3" t="s">
        <v>144</v>
      </c>
      <c r="E469" s="4">
        <v>42860</v>
      </c>
      <c r="F469" s="5">
        <v>13.72</v>
      </c>
      <c r="G469" s="3" t="s">
        <v>16</v>
      </c>
      <c r="H469" s="5">
        <v>2.74</v>
      </c>
      <c r="I469" s="5">
        <v>16.46</v>
      </c>
      <c r="J469" s="3" t="s">
        <v>145</v>
      </c>
      <c r="K469" s="1" t="str">
        <f>LEFT(J469,5)</f>
        <v>day03</v>
      </c>
      <c r="L469" s="9" t="str">
        <f>MID(Table1[GL Code],7,5)</f>
        <v>jb007</v>
      </c>
      <c r="M469" s="1" t="str">
        <f>VLOOKUP(K469,'[1]Cost centres'!$A:$B,2,FALSE)</f>
        <v>Longmead Social Centre</v>
      </c>
      <c r="N469" s="2" t="str">
        <f>VLOOKUP(L469,'[1]Detail codes'!$A:$B,2,FALSE)</f>
        <v>Bar provisions</v>
      </c>
    </row>
    <row r="470" spans="1:14" hidden="1" x14ac:dyDescent="0.2">
      <c r="A470" s="3">
        <v>11123811</v>
      </c>
      <c r="B470" s="3" t="s">
        <v>139</v>
      </c>
      <c r="C470" s="12" t="s">
        <v>140</v>
      </c>
      <c r="D470" s="3" t="s">
        <v>146</v>
      </c>
      <c r="E470" s="4">
        <v>42860</v>
      </c>
      <c r="F470" s="5">
        <v>1</v>
      </c>
      <c r="G470" s="3" t="s">
        <v>21</v>
      </c>
      <c r="H470" s="5">
        <v>0</v>
      </c>
      <c r="I470" s="5">
        <v>1</v>
      </c>
      <c r="J470" s="3" t="s">
        <v>147</v>
      </c>
      <c r="K470" s="1" t="str">
        <f>LEFT(J470,5)</f>
        <v>bhl01</v>
      </c>
      <c r="L470" s="9" t="str">
        <f>MID(Table1[GL Code],7,5)</f>
        <v>jb003</v>
      </c>
      <c r="M470" s="1" t="str">
        <f>VLOOKUP(K470,'[1]Cost centres'!$A:$B,2,FALSE)</f>
        <v>Bourne Hall</v>
      </c>
      <c r="N470" s="2" t="str">
        <f>VLOOKUP(L470,'[1]Detail codes'!$A:$B,2,FALSE)</f>
        <v>Refreshments - General</v>
      </c>
    </row>
    <row r="471" spans="1:14" hidden="1" x14ac:dyDescent="0.2">
      <c r="A471" s="3">
        <v>11123811</v>
      </c>
      <c r="B471" s="3" t="s">
        <v>139</v>
      </c>
      <c r="C471" s="12" t="s">
        <v>140</v>
      </c>
      <c r="D471" s="3" t="s">
        <v>146</v>
      </c>
      <c r="E471" s="4">
        <v>42860</v>
      </c>
      <c r="F471" s="5">
        <v>104.66</v>
      </c>
      <c r="G471" s="3" t="s">
        <v>21</v>
      </c>
      <c r="H471" s="5">
        <v>0</v>
      </c>
      <c r="I471" s="5">
        <v>104.66</v>
      </c>
      <c r="J471" s="3" t="s">
        <v>148</v>
      </c>
      <c r="K471" s="1" t="str">
        <f>LEFT(J471,5)</f>
        <v>bhl02</v>
      </c>
      <c r="L471" s="9" t="str">
        <f>MID(Table1[GL Code],7,5)</f>
        <v>jb002</v>
      </c>
      <c r="M471" s="1" t="str">
        <f>VLOOKUP(K471,'[1]Cost centres'!$A:$B,2,FALSE)</f>
        <v>Bourne Hall Coffee Shop</v>
      </c>
      <c r="N471" s="2" t="str">
        <f>VLOOKUP(L471,'[1]Detail codes'!$A:$B,2,FALSE)</f>
        <v>Purchase of provisions</v>
      </c>
    </row>
    <row r="472" spans="1:14" hidden="1" x14ac:dyDescent="0.2">
      <c r="A472" s="3">
        <v>11123811</v>
      </c>
      <c r="B472" s="3" t="s">
        <v>139</v>
      </c>
      <c r="C472" s="12" t="s">
        <v>140</v>
      </c>
      <c r="D472" s="3" t="s">
        <v>146</v>
      </c>
      <c r="E472" s="4">
        <v>42860</v>
      </c>
      <c r="F472" s="5">
        <v>171.14</v>
      </c>
      <c r="G472" s="3" t="s">
        <v>16</v>
      </c>
      <c r="H472" s="5">
        <v>34.229999999999997</v>
      </c>
      <c r="I472" s="5">
        <v>205.37</v>
      </c>
      <c r="J472" s="3" t="s">
        <v>148</v>
      </c>
      <c r="K472" s="1" t="str">
        <f>LEFT(J472,5)</f>
        <v>bhl02</v>
      </c>
      <c r="L472" s="9" t="str">
        <f>MID(Table1[GL Code],7,5)</f>
        <v>jb002</v>
      </c>
      <c r="M472" s="1" t="str">
        <f>VLOOKUP(K472,'[1]Cost centres'!$A:$B,2,FALSE)</f>
        <v>Bourne Hall Coffee Shop</v>
      </c>
      <c r="N472" s="2" t="str">
        <f>VLOOKUP(L472,'[1]Detail codes'!$A:$B,2,FALSE)</f>
        <v>Purchase of provisions</v>
      </c>
    </row>
    <row r="473" spans="1:14" hidden="1" x14ac:dyDescent="0.2">
      <c r="A473" s="3">
        <v>11123811</v>
      </c>
      <c r="B473" s="3" t="s">
        <v>139</v>
      </c>
      <c r="C473" s="12" t="s">
        <v>140</v>
      </c>
      <c r="D473" s="3" t="s">
        <v>146</v>
      </c>
      <c r="E473" s="4">
        <v>42860</v>
      </c>
      <c r="F473" s="5">
        <v>27.25</v>
      </c>
      <c r="G473" s="3" t="s">
        <v>21</v>
      </c>
      <c r="H473" s="5">
        <v>0</v>
      </c>
      <c r="I473" s="5">
        <v>27.25</v>
      </c>
      <c r="J473" s="3" t="s">
        <v>148</v>
      </c>
      <c r="K473" s="1" t="str">
        <f>LEFT(J473,5)</f>
        <v>bhl02</v>
      </c>
      <c r="L473" s="9" t="str">
        <f>MID(Table1[GL Code],7,5)</f>
        <v>jb002</v>
      </c>
      <c r="M473" s="1" t="str">
        <f>VLOOKUP(K473,'[1]Cost centres'!$A:$B,2,FALSE)</f>
        <v>Bourne Hall Coffee Shop</v>
      </c>
      <c r="N473" s="2" t="str">
        <f>VLOOKUP(L473,'[1]Detail codes'!$A:$B,2,FALSE)</f>
        <v>Purchase of provisions</v>
      </c>
    </row>
    <row r="474" spans="1:14" hidden="1" x14ac:dyDescent="0.2">
      <c r="A474" s="3">
        <v>11123811</v>
      </c>
      <c r="B474" s="3" t="s">
        <v>139</v>
      </c>
      <c r="C474" s="12" t="s">
        <v>140</v>
      </c>
      <c r="D474" s="3" t="s">
        <v>146</v>
      </c>
      <c r="E474" s="4">
        <v>42860</v>
      </c>
      <c r="F474" s="5">
        <v>50.98</v>
      </c>
      <c r="G474" s="3" t="s">
        <v>16</v>
      </c>
      <c r="H474" s="5">
        <v>10.199999999999999</v>
      </c>
      <c r="I474" s="5">
        <v>61.18</v>
      </c>
      <c r="J474" s="3" t="s">
        <v>148</v>
      </c>
      <c r="K474" s="1" t="str">
        <f>LEFT(J474,5)</f>
        <v>bhl02</v>
      </c>
      <c r="L474" s="9" t="str">
        <f>MID(Table1[GL Code],7,5)</f>
        <v>jb002</v>
      </c>
      <c r="M474" s="1" t="str">
        <f>VLOOKUP(K474,'[1]Cost centres'!$A:$B,2,FALSE)</f>
        <v>Bourne Hall Coffee Shop</v>
      </c>
      <c r="N474" s="2" t="str">
        <f>VLOOKUP(L474,'[1]Detail codes'!$A:$B,2,FALSE)</f>
        <v>Purchase of provisions</v>
      </c>
    </row>
    <row r="475" spans="1:14" hidden="1" x14ac:dyDescent="0.2">
      <c r="A475" s="3">
        <v>11123811</v>
      </c>
      <c r="B475" s="3" t="s">
        <v>139</v>
      </c>
      <c r="C475" s="12" t="s">
        <v>140</v>
      </c>
      <c r="D475" s="3" t="s">
        <v>146</v>
      </c>
      <c r="E475" s="4">
        <v>42860</v>
      </c>
      <c r="F475" s="5">
        <v>16.39</v>
      </c>
      <c r="G475" s="3" t="s">
        <v>21</v>
      </c>
      <c r="H475" s="5">
        <v>0</v>
      </c>
      <c r="I475" s="5">
        <v>16.39</v>
      </c>
      <c r="J475" s="3" t="s">
        <v>148</v>
      </c>
      <c r="K475" s="1" t="str">
        <f>LEFT(J475,5)</f>
        <v>bhl02</v>
      </c>
      <c r="L475" s="9" t="str">
        <f>MID(Table1[GL Code],7,5)</f>
        <v>jb002</v>
      </c>
      <c r="M475" s="1" t="str">
        <f>VLOOKUP(K475,'[1]Cost centres'!$A:$B,2,FALSE)</f>
        <v>Bourne Hall Coffee Shop</v>
      </c>
      <c r="N475" s="2" t="str">
        <f>VLOOKUP(L475,'[1]Detail codes'!$A:$B,2,FALSE)</f>
        <v>Purchase of provisions</v>
      </c>
    </row>
    <row r="476" spans="1:14" hidden="1" x14ac:dyDescent="0.2">
      <c r="A476" s="3">
        <v>11123811</v>
      </c>
      <c r="B476" s="3" t="s">
        <v>139</v>
      </c>
      <c r="C476" s="12" t="s">
        <v>140</v>
      </c>
      <c r="D476" s="3" t="s">
        <v>146</v>
      </c>
      <c r="E476" s="4">
        <v>42860</v>
      </c>
      <c r="F476" s="5">
        <v>1</v>
      </c>
      <c r="G476" s="3" t="s">
        <v>21</v>
      </c>
      <c r="H476" s="5">
        <v>0</v>
      </c>
      <c r="I476" s="5">
        <v>1</v>
      </c>
      <c r="J476" s="3" t="s">
        <v>148</v>
      </c>
      <c r="K476" s="1" t="str">
        <f>LEFT(J476,5)</f>
        <v>bhl02</v>
      </c>
      <c r="L476" s="9" t="str">
        <f>MID(Table1[GL Code],7,5)</f>
        <v>jb002</v>
      </c>
      <c r="M476" s="1" t="str">
        <f>VLOOKUP(K476,'[1]Cost centres'!$A:$B,2,FALSE)</f>
        <v>Bourne Hall Coffee Shop</v>
      </c>
      <c r="N476" s="2" t="str">
        <f>VLOOKUP(L476,'[1]Detail codes'!$A:$B,2,FALSE)</f>
        <v>Purchase of provisions</v>
      </c>
    </row>
    <row r="477" spans="1:14" hidden="1" x14ac:dyDescent="0.2">
      <c r="A477" s="3">
        <v>11123811</v>
      </c>
      <c r="B477" s="3" t="s">
        <v>139</v>
      </c>
      <c r="C477" s="12" t="s">
        <v>140</v>
      </c>
      <c r="D477" s="3" t="s">
        <v>146</v>
      </c>
      <c r="E477" s="4">
        <v>42860</v>
      </c>
      <c r="F477" s="5">
        <v>36.5</v>
      </c>
      <c r="G477" s="3" t="s">
        <v>21</v>
      </c>
      <c r="H477" s="5">
        <v>0</v>
      </c>
      <c r="I477" s="5">
        <v>36.5</v>
      </c>
      <c r="J477" s="3" t="s">
        <v>148</v>
      </c>
      <c r="K477" s="1" t="str">
        <f>LEFT(J477,5)</f>
        <v>bhl02</v>
      </c>
      <c r="L477" s="9" t="str">
        <f>MID(Table1[GL Code],7,5)</f>
        <v>jb002</v>
      </c>
      <c r="M477" s="1" t="str">
        <f>VLOOKUP(K477,'[1]Cost centres'!$A:$B,2,FALSE)</f>
        <v>Bourne Hall Coffee Shop</v>
      </c>
      <c r="N477" s="2" t="str">
        <f>VLOOKUP(L477,'[1]Detail codes'!$A:$B,2,FALSE)</f>
        <v>Purchase of provisions</v>
      </c>
    </row>
    <row r="478" spans="1:14" hidden="1" x14ac:dyDescent="0.2">
      <c r="A478" s="3">
        <v>11123811</v>
      </c>
      <c r="B478" s="3" t="s">
        <v>139</v>
      </c>
      <c r="C478" s="12" t="s">
        <v>140</v>
      </c>
      <c r="D478" s="3" t="s">
        <v>146</v>
      </c>
      <c r="E478" s="4">
        <v>42860</v>
      </c>
      <c r="F478" s="5">
        <v>81.05</v>
      </c>
      <c r="G478" s="3" t="s">
        <v>21</v>
      </c>
      <c r="H478" s="5">
        <v>0</v>
      </c>
      <c r="I478" s="5">
        <v>81.05</v>
      </c>
      <c r="J478" s="3" t="s">
        <v>148</v>
      </c>
      <c r="K478" s="1" t="str">
        <f>LEFT(J478,5)</f>
        <v>bhl02</v>
      </c>
      <c r="L478" s="9" t="str">
        <f>MID(Table1[GL Code],7,5)</f>
        <v>jb002</v>
      </c>
      <c r="M478" s="1" t="str">
        <f>VLOOKUP(K478,'[1]Cost centres'!$A:$B,2,FALSE)</f>
        <v>Bourne Hall Coffee Shop</v>
      </c>
      <c r="N478" s="2" t="str">
        <f>VLOOKUP(L478,'[1]Detail codes'!$A:$B,2,FALSE)</f>
        <v>Purchase of provisions</v>
      </c>
    </row>
    <row r="479" spans="1:14" hidden="1" x14ac:dyDescent="0.2">
      <c r="A479" s="3">
        <v>11123811</v>
      </c>
      <c r="B479" s="3" t="s">
        <v>139</v>
      </c>
      <c r="C479" s="12" t="s">
        <v>140</v>
      </c>
      <c r="D479" s="3" t="s">
        <v>146</v>
      </c>
      <c r="E479" s="4">
        <v>42860</v>
      </c>
      <c r="F479" s="5">
        <v>84.52</v>
      </c>
      <c r="G479" s="3" t="s">
        <v>16</v>
      </c>
      <c r="H479" s="5">
        <v>16.899999999999999</v>
      </c>
      <c r="I479" s="5">
        <v>101.42</v>
      </c>
      <c r="J479" s="3" t="s">
        <v>148</v>
      </c>
      <c r="K479" s="1" t="str">
        <f>LEFT(J479,5)</f>
        <v>bhl02</v>
      </c>
      <c r="L479" s="9" t="str">
        <f>MID(Table1[GL Code],7,5)</f>
        <v>jb002</v>
      </c>
      <c r="M479" s="1" t="str">
        <f>VLOOKUP(K479,'[1]Cost centres'!$A:$B,2,FALSE)</f>
        <v>Bourne Hall Coffee Shop</v>
      </c>
      <c r="N479" s="2" t="str">
        <f>VLOOKUP(L479,'[1]Detail codes'!$A:$B,2,FALSE)</f>
        <v>Purchase of provisions</v>
      </c>
    </row>
    <row r="480" spans="1:14" hidden="1" x14ac:dyDescent="0.2">
      <c r="A480" s="3">
        <v>11123811</v>
      </c>
      <c r="B480" s="3" t="s">
        <v>139</v>
      </c>
      <c r="C480" s="12" t="s">
        <v>140</v>
      </c>
      <c r="D480" s="3" t="s">
        <v>146</v>
      </c>
      <c r="E480" s="4">
        <v>42860</v>
      </c>
      <c r="F480" s="5">
        <v>5.55</v>
      </c>
      <c r="G480" s="3" t="s">
        <v>21</v>
      </c>
      <c r="H480" s="5">
        <v>0</v>
      </c>
      <c r="I480" s="5">
        <v>5.55</v>
      </c>
      <c r="J480" s="3" t="s">
        <v>148</v>
      </c>
      <c r="K480" s="1" t="str">
        <f>LEFT(J480,5)</f>
        <v>bhl02</v>
      </c>
      <c r="L480" s="9" t="str">
        <f>MID(Table1[GL Code],7,5)</f>
        <v>jb002</v>
      </c>
      <c r="M480" s="1" t="str">
        <f>VLOOKUP(K480,'[1]Cost centres'!$A:$B,2,FALSE)</f>
        <v>Bourne Hall Coffee Shop</v>
      </c>
      <c r="N480" s="2" t="str">
        <f>VLOOKUP(L480,'[1]Detail codes'!$A:$B,2,FALSE)</f>
        <v>Purchase of provisions</v>
      </c>
    </row>
    <row r="481" spans="1:14" hidden="1" x14ac:dyDescent="0.2">
      <c r="A481" s="3">
        <v>11123811</v>
      </c>
      <c r="B481" s="3" t="s">
        <v>139</v>
      </c>
      <c r="C481" s="12" t="s">
        <v>140</v>
      </c>
      <c r="D481" s="3" t="s">
        <v>146</v>
      </c>
      <c r="E481" s="4">
        <v>42860</v>
      </c>
      <c r="F481" s="5">
        <v>5.14</v>
      </c>
      <c r="G481" s="3" t="s">
        <v>21</v>
      </c>
      <c r="H481" s="5">
        <v>0</v>
      </c>
      <c r="I481" s="5">
        <v>5.14</v>
      </c>
      <c r="J481" s="3" t="s">
        <v>148</v>
      </c>
      <c r="K481" s="1" t="str">
        <f>LEFT(J481,5)</f>
        <v>bhl02</v>
      </c>
      <c r="L481" s="9" t="str">
        <f>MID(Table1[GL Code],7,5)</f>
        <v>jb002</v>
      </c>
      <c r="M481" s="1" t="str">
        <f>VLOOKUP(K481,'[1]Cost centres'!$A:$B,2,FALSE)</f>
        <v>Bourne Hall Coffee Shop</v>
      </c>
      <c r="N481" s="2" t="str">
        <f>VLOOKUP(L481,'[1]Detail codes'!$A:$B,2,FALSE)</f>
        <v>Purchase of provisions</v>
      </c>
    </row>
    <row r="482" spans="1:14" hidden="1" x14ac:dyDescent="0.2">
      <c r="A482" s="3">
        <v>11123811</v>
      </c>
      <c r="B482" s="3" t="s">
        <v>139</v>
      </c>
      <c r="C482" s="12" t="s">
        <v>140</v>
      </c>
      <c r="D482" s="3" t="s">
        <v>146</v>
      </c>
      <c r="E482" s="4">
        <v>42860</v>
      </c>
      <c r="F482" s="5">
        <v>13.72</v>
      </c>
      <c r="G482" s="3" t="s">
        <v>21</v>
      </c>
      <c r="H482" s="5">
        <v>0</v>
      </c>
      <c r="I482" s="5">
        <v>13.72</v>
      </c>
      <c r="J482" s="3" t="s">
        <v>148</v>
      </c>
      <c r="K482" s="1" t="str">
        <f>LEFT(J482,5)</f>
        <v>bhl02</v>
      </c>
      <c r="L482" s="9" t="str">
        <f>MID(Table1[GL Code],7,5)</f>
        <v>jb002</v>
      </c>
      <c r="M482" s="1" t="str">
        <f>VLOOKUP(K482,'[1]Cost centres'!$A:$B,2,FALSE)</f>
        <v>Bourne Hall Coffee Shop</v>
      </c>
      <c r="N482" s="2" t="str">
        <f>VLOOKUP(L482,'[1]Detail codes'!$A:$B,2,FALSE)</f>
        <v>Purchase of provisions</v>
      </c>
    </row>
    <row r="483" spans="1:14" hidden="1" x14ac:dyDescent="0.2">
      <c r="A483" s="3">
        <v>11123811</v>
      </c>
      <c r="B483" s="3" t="s">
        <v>139</v>
      </c>
      <c r="C483" s="12" t="s">
        <v>140</v>
      </c>
      <c r="D483" s="3" t="s">
        <v>146</v>
      </c>
      <c r="E483" s="4">
        <v>42860</v>
      </c>
      <c r="F483" s="5">
        <v>1.75</v>
      </c>
      <c r="G483" s="3" t="s">
        <v>21</v>
      </c>
      <c r="H483" s="5">
        <v>0</v>
      </c>
      <c r="I483" s="5">
        <v>1.75</v>
      </c>
      <c r="J483" s="3" t="s">
        <v>148</v>
      </c>
      <c r="K483" s="1" t="str">
        <f>LEFT(J483,5)</f>
        <v>bhl02</v>
      </c>
      <c r="L483" s="9" t="str">
        <f>MID(Table1[GL Code],7,5)</f>
        <v>jb002</v>
      </c>
      <c r="M483" s="1" t="str">
        <f>VLOOKUP(K483,'[1]Cost centres'!$A:$B,2,FALSE)</f>
        <v>Bourne Hall Coffee Shop</v>
      </c>
      <c r="N483" s="2" t="str">
        <f>VLOOKUP(L483,'[1]Detail codes'!$A:$B,2,FALSE)</f>
        <v>Purchase of provisions</v>
      </c>
    </row>
    <row r="484" spans="1:14" hidden="1" x14ac:dyDescent="0.2">
      <c r="A484" s="3">
        <v>11123811</v>
      </c>
      <c r="B484" s="3" t="s">
        <v>139</v>
      </c>
      <c r="C484" s="12" t="s">
        <v>140</v>
      </c>
      <c r="D484" s="3" t="s">
        <v>146</v>
      </c>
      <c r="E484" s="4">
        <v>42860</v>
      </c>
      <c r="F484" s="5">
        <v>32.25</v>
      </c>
      <c r="G484" s="3" t="s">
        <v>21</v>
      </c>
      <c r="H484" s="5">
        <v>0</v>
      </c>
      <c r="I484" s="5">
        <v>32.25</v>
      </c>
      <c r="J484" s="3" t="s">
        <v>148</v>
      </c>
      <c r="K484" s="1" t="str">
        <f>LEFT(J484,5)</f>
        <v>bhl02</v>
      </c>
      <c r="L484" s="9" t="str">
        <f>MID(Table1[GL Code],7,5)</f>
        <v>jb002</v>
      </c>
      <c r="M484" s="1" t="str">
        <f>VLOOKUP(K484,'[1]Cost centres'!$A:$B,2,FALSE)</f>
        <v>Bourne Hall Coffee Shop</v>
      </c>
      <c r="N484" s="2" t="str">
        <f>VLOOKUP(L484,'[1]Detail codes'!$A:$B,2,FALSE)</f>
        <v>Purchase of provisions</v>
      </c>
    </row>
    <row r="485" spans="1:14" hidden="1" x14ac:dyDescent="0.2">
      <c r="A485" s="3">
        <v>11123811</v>
      </c>
      <c r="B485" s="3" t="s">
        <v>139</v>
      </c>
      <c r="C485" s="12" t="s">
        <v>140</v>
      </c>
      <c r="D485" s="3" t="s">
        <v>146</v>
      </c>
      <c r="E485" s="4">
        <v>42860</v>
      </c>
      <c r="F485" s="5">
        <v>7</v>
      </c>
      <c r="G485" s="3" t="s">
        <v>21</v>
      </c>
      <c r="H485" s="5">
        <v>0</v>
      </c>
      <c r="I485" s="5">
        <v>7</v>
      </c>
      <c r="J485" s="3" t="s">
        <v>148</v>
      </c>
      <c r="K485" s="1" t="str">
        <f>LEFT(J485,5)</f>
        <v>bhl02</v>
      </c>
      <c r="L485" s="9" t="str">
        <f>MID(Table1[GL Code],7,5)</f>
        <v>jb002</v>
      </c>
      <c r="M485" s="1" t="str">
        <f>VLOOKUP(K485,'[1]Cost centres'!$A:$B,2,FALSE)</f>
        <v>Bourne Hall Coffee Shop</v>
      </c>
      <c r="N485" s="2" t="str">
        <f>VLOOKUP(L485,'[1]Detail codes'!$A:$B,2,FALSE)</f>
        <v>Purchase of provisions</v>
      </c>
    </row>
    <row r="486" spans="1:14" hidden="1" x14ac:dyDescent="0.2">
      <c r="A486" s="3">
        <v>11123811</v>
      </c>
      <c r="B486" s="3" t="s">
        <v>139</v>
      </c>
      <c r="C486" s="12" t="s">
        <v>140</v>
      </c>
      <c r="D486" s="3" t="s">
        <v>146</v>
      </c>
      <c r="E486" s="4">
        <v>42860</v>
      </c>
      <c r="F486" s="5">
        <v>32.35</v>
      </c>
      <c r="G486" s="3" t="s">
        <v>21</v>
      </c>
      <c r="H486" s="5">
        <v>0</v>
      </c>
      <c r="I486" s="5">
        <v>32.35</v>
      </c>
      <c r="J486" s="3" t="s">
        <v>148</v>
      </c>
      <c r="K486" s="1" t="str">
        <f>LEFT(J486,5)</f>
        <v>bhl02</v>
      </c>
      <c r="L486" s="9" t="str">
        <f>MID(Table1[GL Code],7,5)</f>
        <v>jb002</v>
      </c>
      <c r="M486" s="1" t="str">
        <f>VLOOKUP(K486,'[1]Cost centres'!$A:$B,2,FALSE)</f>
        <v>Bourne Hall Coffee Shop</v>
      </c>
      <c r="N486" s="2" t="str">
        <f>VLOOKUP(L486,'[1]Detail codes'!$A:$B,2,FALSE)</f>
        <v>Purchase of provisions</v>
      </c>
    </row>
    <row r="487" spans="1:14" hidden="1" x14ac:dyDescent="0.2">
      <c r="A487" s="3">
        <v>11123811</v>
      </c>
      <c r="B487" s="3" t="s">
        <v>139</v>
      </c>
      <c r="C487" s="12" t="s">
        <v>140</v>
      </c>
      <c r="D487" s="3" t="s">
        <v>146</v>
      </c>
      <c r="E487" s="4">
        <v>42860</v>
      </c>
      <c r="F487" s="5">
        <v>13.98</v>
      </c>
      <c r="G487" s="3" t="s">
        <v>21</v>
      </c>
      <c r="H487" s="5">
        <v>0</v>
      </c>
      <c r="I487" s="5">
        <v>13.98</v>
      </c>
      <c r="J487" s="3" t="s">
        <v>149</v>
      </c>
      <c r="K487" s="1" t="str">
        <f>LEFT(J487,5)</f>
        <v>bhl02</v>
      </c>
      <c r="L487" s="9" t="str">
        <f>MID(Table1[GL Code],7,5)</f>
        <v>ja002</v>
      </c>
      <c r="M487" s="1" t="str">
        <f>VLOOKUP(K487,'[1]Cost centres'!$A:$B,2,FALSE)</f>
        <v>Bourne Hall Coffee Shop</v>
      </c>
      <c r="N487" s="2" t="str">
        <f>VLOOKUP(L487,'[1]Detail codes'!$A:$B,2,FALSE)</f>
        <v>OP. equipment &amp; tools : purchase</v>
      </c>
    </row>
    <row r="488" spans="1:14" hidden="1" x14ac:dyDescent="0.2">
      <c r="A488" s="3">
        <v>11123811</v>
      </c>
      <c r="B488" s="3" t="s">
        <v>139</v>
      </c>
      <c r="C488" s="12" t="s">
        <v>140</v>
      </c>
      <c r="D488" s="3" t="s">
        <v>146</v>
      </c>
      <c r="E488" s="4">
        <v>42860</v>
      </c>
      <c r="F488" s="5">
        <v>10</v>
      </c>
      <c r="G488" s="3" t="s">
        <v>21</v>
      </c>
      <c r="H488" s="5">
        <v>0</v>
      </c>
      <c r="I488" s="5">
        <v>10</v>
      </c>
      <c r="J488" s="3" t="s">
        <v>149</v>
      </c>
      <c r="K488" s="1" t="str">
        <f>LEFT(J488,5)</f>
        <v>bhl02</v>
      </c>
      <c r="L488" s="9" t="str">
        <f>MID(Table1[GL Code],7,5)</f>
        <v>ja002</v>
      </c>
      <c r="M488" s="1" t="str">
        <f>VLOOKUP(K488,'[1]Cost centres'!$A:$B,2,FALSE)</f>
        <v>Bourne Hall Coffee Shop</v>
      </c>
      <c r="N488" s="2" t="str">
        <f>VLOOKUP(L488,'[1]Detail codes'!$A:$B,2,FALSE)</f>
        <v>OP. equipment &amp; tools : purchase</v>
      </c>
    </row>
    <row r="489" spans="1:14" hidden="1" x14ac:dyDescent="0.2">
      <c r="A489" s="3">
        <v>11123811</v>
      </c>
      <c r="B489" s="3" t="s">
        <v>139</v>
      </c>
      <c r="C489" s="12" t="s">
        <v>140</v>
      </c>
      <c r="D489" s="3" t="s">
        <v>146</v>
      </c>
      <c r="E489" s="4">
        <v>42860</v>
      </c>
      <c r="F489" s="5">
        <v>60.43</v>
      </c>
      <c r="G489" s="3" t="s">
        <v>21</v>
      </c>
      <c r="H489" s="5">
        <v>0</v>
      </c>
      <c r="I489" s="5">
        <v>60.43</v>
      </c>
      <c r="J489" s="3" t="s">
        <v>148</v>
      </c>
      <c r="K489" s="1" t="str">
        <f>LEFT(J489,5)</f>
        <v>bhl02</v>
      </c>
      <c r="L489" s="9" t="str">
        <f>MID(Table1[GL Code],7,5)</f>
        <v>jb002</v>
      </c>
      <c r="M489" s="1" t="str">
        <f>VLOOKUP(K489,'[1]Cost centres'!$A:$B,2,FALSE)</f>
        <v>Bourne Hall Coffee Shop</v>
      </c>
      <c r="N489" s="2" t="str">
        <f>VLOOKUP(L489,'[1]Detail codes'!$A:$B,2,FALSE)</f>
        <v>Purchase of provisions</v>
      </c>
    </row>
    <row r="490" spans="1:14" hidden="1" x14ac:dyDescent="0.2">
      <c r="A490" s="3">
        <v>11123811</v>
      </c>
      <c r="B490" s="3" t="s">
        <v>139</v>
      </c>
      <c r="C490" s="12" t="s">
        <v>140</v>
      </c>
      <c r="D490" s="3" t="s">
        <v>146</v>
      </c>
      <c r="E490" s="4">
        <v>42860</v>
      </c>
      <c r="F490" s="5">
        <v>20.64</v>
      </c>
      <c r="G490" s="3" t="s">
        <v>21</v>
      </c>
      <c r="H490" s="5">
        <v>0</v>
      </c>
      <c r="I490" s="5">
        <v>20.64</v>
      </c>
      <c r="J490" s="3" t="s">
        <v>150</v>
      </c>
      <c r="K490" s="1" t="str">
        <f>LEFT(J490,5)</f>
        <v>bhl01</v>
      </c>
      <c r="L490" s="9" t="str">
        <f>MID(Table1[GL Code],7,5)</f>
        <v>ja003</v>
      </c>
      <c r="M490" s="1" t="str">
        <f>VLOOKUP(K490,'[1]Cost centres'!$A:$B,2,FALSE)</f>
        <v>Bourne Hall</v>
      </c>
      <c r="N490" s="2" t="str">
        <f>VLOOKUP(L490,'[1]Detail codes'!$A:$B,2,FALSE)</f>
        <v>OP. equipment &amp; tools : R &amp; M</v>
      </c>
    </row>
    <row r="491" spans="1:14" hidden="1" x14ac:dyDescent="0.2">
      <c r="A491" s="3">
        <v>11123811</v>
      </c>
      <c r="B491" s="3" t="s">
        <v>139</v>
      </c>
      <c r="C491" s="12" t="s">
        <v>140</v>
      </c>
      <c r="D491" s="3" t="s">
        <v>151</v>
      </c>
      <c r="E491" s="4">
        <v>42860</v>
      </c>
      <c r="F491" s="5">
        <v>124.2</v>
      </c>
      <c r="G491" s="3" t="s">
        <v>16</v>
      </c>
      <c r="H491" s="5">
        <v>24.84</v>
      </c>
      <c r="I491" s="5">
        <v>149.04</v>
      </c>
      <c r="J491" s="3" t="s">
        <v>152</v>
      </c>
      <c r="K491" s="1" t="str">
        <f>LEFT(J491,5)</f>
        <v>prm01</v>
      </c>
      <c r="L491" s="9" t="str">
        <f>MID(Table1[GL Code],7,5)</f>
        <v>da037</v>
      </c>
      <c r="M491" s="1" t="str">
        <f>VLOOKUP(K491,'[1]Cost centres'!$A:$B,2,FALSE)</f>
        <v>Public realm</v>
      </c>
      <c r="N491" s="2" t="str">
        <f>VLOOKUP(L491,'[1]Detail codes'!$A:$B,2,FALSE)</f>
        <v>Public realm parks works</v>
      </c>
    </row>
    <row r="492" spans="1:14" hidden="1" x14ac:dyDescent="0.2">
      <c r="A492" s="3">
        <v>11123811</v>
      </c>
      <c r="B492" s="3" t="s">
        <v>139</v>
      </c>
      <c r="C492" s="12" t="s">
        <v>140</v>
      </c>
      <c r="D492" s="3" t="s">
        <v>151</v>
      </c>
      <c r="E492" s="4">
        <v>42860</v>
      </c>
      <c r="F492" s="5">
        <v>14.72</v>
      </c>
      <c r="G492" s="3" t="s">
        <v>21</v>
      </c>
      <c r="H492" s="5">
        <v>0</v>
      </c>
      <c r="I492" s="5">
        <v>14.72</v>
      </c>
      <c r="J492" s="3" t="s">
        <v>152</v>
      </c>
      <c r="K492" s="1" t="str">
        <f>LEFT(J492,5)</f>
        <v>prm01</v>
      </c>
      <c r="L492" s="9" t="str">
        <f>MID(Table1[GL Code],7,5)</f>
        <v>da037</v>
      </c>
      <c r="M492" s="1" t="str">
        <f>VLOOKUP(K492,'[1]Cost centres'!$A:$B,2,FALSE)</f>
        <v>Public realm</v>
      </c>
      <c r="N492" s="2" t="str">
        <f>VLOOKUP(L492,'[1]Detail codes'!$A:$B,2,FALSE)</f>
        <v>Public realm parks works</v>
      </c>
    </row>
    <row r="493" spans="1:14" hidden="1" x14ac:dyDescent="0.2">
      <c r="A493" s="3">
        <v>11123811</v>
      </c>
      <c r="B493" s="3" t="s">
        <v>139</v>
      </c>
      <c r="C493" s="12" t="s">
        <v>140</v>
      </c>
      <c r="D493" s="3" t="s">
        <v>151</v>
      </c>
      <c r="E493" s="4">
        <v>42860</v>
      </c>
      <c r="F493" s="5">
        <v>19.96</v>
      </c>
      <c r="G493" s="3" t="s">
        <v>16</v>
      </c>
      <c r="H493" s="5">
        <v>3.99</v>
      </c>
      <c r="I493" s="5">
        <v>23.95</v>
      </c>
      <c r="J493" s="3" t="s">
        <v>152</v>
      </c>
      <c r="K493" s="1" t="str">
        <f>LEFT(J493,5)</f>
        <v>prm01</v>
      </c>
      <c r="L493" s="9" t="str">
        <f>MID(Table1[GL Code],7,5)</f>
        <v>da037</v>
      </c>
      <c r="M493" s="1" t="str">
        <f>VLOOKUP(K493,'[1]Cost centres'!$A:$B,2,FALSE)</f>
        <v>Public realm</v>
      </c>
      <c r="N493" s="2" t="str">
        <f>VLOOKUP(L493,'[1]Detail codes'!$A:$B,2,FALSE)</f>
        <v>Public realm parks works</v>
      </c>
    </row>
    <row r="494" spans="1:14" hidden="1" x14ac:dyDescent="0.2">
      <c r="A494" s="3">
        <v>11123811</v>
      </c>
      <c r="B494" s="3" t="s">
        <v>139</v>
      </c>
      <c r="C494" s="12" t="s">
        <v>140</v>
      </c>
      <c r="D494" s="3" t="s">
        <v>151</v>
      </c>
      <c r="E494" s="4">
        <v>42860</v>
      </c>
      <c r="F494" s="5">
        <v>50</v>
      </c>
      <c r="G494" s="3" t="s">
        <v>16</v>
      </c>
      <c r="H494" s="5">
        <v>10</v>
      </c>
      <c r="I494" s="5">
        <v>60</v>
      </c>
      <c r="J494" s="3" t="s">
        <v>153</v>
      </c>
      <c r="K494" s="1" t="str">
        <f>LEFT(J494,5)</f>
        <v>prm01</v>
      </c>
      <c r="L494" s="9" t="str">
        <f>MID(Table1[GL Code],7,5)</f>
        <v>da038</v>
      </c>
      <c r="M494" s="1" t="str">
        <f>VLOOKUP(K494,'[1]Cost centres'!$A:$B,2,FALSE)</f>
        <v>Public realm</v>
      </c>
      <c r="N494" s="2" t="str">
        <f>VLOOKUP(L494,'[1]Detail codes'!$A:$B,2,FALSE)</f>
        <v>Public realm highways works</v>
      </c>
    </row>
    <row r="495" spans="1:14" hidden="1" x14ac:dyDescent="0.2">
      <c r="A495" s="3">
        <v>11123811</v>
      </c>
      <c r="B495" s="3" t="s">
        <v>139</v>
      </c>
      <c r="C495" s="12" t="s">
        <v>140</v>
      </c>
      <c r="D495" s="3" t="s">
        <v>151</v>
      </c>
      <c r="E495" s="4">
        <v>42860</v>
      </c>
      <c r="F495" s="5">
        <v>25</v>
      </c>
      <c r="G495" s="3" t="s">
        <v>16</v>
      </c>
      <c r="H495" s="5">
        <v>5</v>
      </c>
      <c r="I495" s="5">
        <v>30</v>
      </c>
      <c r="J495" s="3" t="s">
        <v>153</v>
      </c>
      <c r="K495" s="1" t="str">
        <f>LEFT(J495,5)</f>
        <v>prm01</v>
      </c>
      <c r="L495" s="9" t="str">
        <f>MID(Table1[GL Code],7,5)</f>
        <v>da038</v>
      </c>
      <c r="M495" s="1" t="str">
        <f>VLOOKUP(K495,'[1]Cost centres'!$A:$B,2,FALSE)</f>
        <v>Public realm</v>
      </c>
      <c r="N495" s="2" t="str">
        <f>VLOOKUP(L495,'[1]Detail codes'!$A:$B,2,FALSE)</f>
        <v>Public realm highways works</v>
      </c>
    </row>
    <row r="496" spans="1:14" hidden="1" x14ac:dyDescent="0.2">
      <c r="A496" s="3">
        <v>11123811</v>
      </c>
      <c r="B496" s="3" t="s">
        <v>139</v>
      </c>
      <c r="C496" s="12" t="s">
        <v>140</v>
      </c>
      <c r="D496" s="3" t="s">
        <v>151</v>
      </c>
      <c r="E496" s="4">
        <v>42860</v>
      </c>
      <c r="F496" s="5">
        <v>18.940000000000001</v>
      </c>
      <c r="G496" s="3" t="s">
        <v>21</v>
      </c>
      <c r="H496" s="5">
        <v>0</v>
      </c>
      <c r="I496" s="5">
        <v>18.940000000000001</v>
      </c>
      <c r="J496" s="3" t="s">
        <v>152</v>
      </c>
      <c r="K496" s="1" t="str">
        <f>LEFT(J496,5)</f>
        <v>prm01</v>
      </c>
      <c r="L496" s="9" t="str">
        <f>MID(Table1[GL Code],7,5)</f>
        <v>da037</v>
      </c>
      <c r="M496" s="1" t="str">
        <f>VLOOKUP(K496,'[1]Cost centres'!$A:$B,2,FALSE)</f>
        <v>Public realm</v>
      </c>
      <c r="N496" s="2" t="str">
        <f>VLOOKUP(L496,'[1]Detail codes'!$A:$B,2,FALSE)</f>
        <v>Public realm parks works</v>
      </c>
    </row>
    <row r="497" spans="1:14" hidden="1" x14ac:dyDescent="0.2">
      <c r="A497" s="3">
        <v>11123811</v>
      </c>
      <c r="B497" s="3" t="s">
        <v>139</v>
      </c>
      <c r="C497" s="12" t="s">
        <v>140</v>
      </c>
      <c r="D497" s="3" t="s">
        <v>151</v>
      </c>
      <c r="E497" s="4">
        <v>42860</v>
      </c>
      <c r="F497" s="5">
        <v>17.309999999999999</v>
      </c>
      <c r="G497" s="3" t="s">
        <v>16</v>
      </c>
      <c r="H497" s="5">
        <v>3.47</v>
      </c>
      <c r="I497" s="5">
        <v>20.78</v>
      </c>
      <c r="J497" s="3" t="s">
        <v>152</v>
      </c>
      <c r="K497" s="1" t="str">
        <f>LEFT(J497,5)</f>
        <v>prm01</v>
      </c>
      <c r="L497" s="9" t="str">
        <f>MID(Table1[GL Code],7,5)</f>
        <v>da037</v>
      </c>
      <c r="M497" s="1" t="str">
        <f>VLOOKUP(K497,'[1]Cost centres'!$A:$B,2,FALSE)</f>
        <v>Public realm</v>
      </c>
      <c r="N497" s="2" t="str">
        <f>VLOOKUP(L497,'[1]Detail codes'!$A:$B,2,FALSE)</f>
        <v>Public realm parks works</v>
      </c>
    </row>
    <row r="498" spans="1:14" hidden="1" x14ac:dyDescent="0.2">
      <c r="A498" s="3">
        <v>11123811</v>
      </c>
      <c r="B498" s="3" t="s">
        <v>139</v>
      </c>
      <c r="C498" s="12" t="s">
        <v>140</v>
      </c>
      <c r="D498" s="3" t="s">
        <v>151</v>
      </c>
      <c r="E498" s="4">
        <v>42860</v>
      </c>
      <c r="F498" s="5">
        <v>27.93</v>
      </c>
      <c r="G498" s="3" t="s">
        <v>16</v>
      </c>
      <c r="H498" s="5">
        <v>5.59</v>
      </c>
      <c r="I498" s="5">
        <v>33.520000000000003</v>
      </c>
      <c r="J498" s="3" t="s">
        <v>153</v>
      </c>
      <c r="K498" s="1" t="str">
        <f>LEFT(J498,5)</f>
        <v>prm01</v>
      </c>
      <c r="L498" s="9" t="str">
        <f>MID(Table1[GL Code],7,5)</f>
        <v>da038</v>
      </c>
      <c r="M498" s="1" t="str">
        <f>VLOOKUP(K498,'[1]Cost centres'!$A:$B,2,FALSE)</f>
        <v>Public realm</v>
      </c>
      <c r="N498" s="2" t="str">
        <f>VLOOKUP(L498,'[1]Detail codes'!$A:$B,2,FALSE)</f>
        <v>Public realm highways works</v>
      </c>
    </row>
    <row r="499" spans="1:14" hidden="1" x14ac:dyDescent="0.2">
      <c r="A499" s="3">
        <v>11123811</v>
      </c>
      <c r="B499" s="3" t="s">
        <v>139</v>
      </c>
      <c r="C499" s="12" t="s">
        <v>140</v>
      </c>
      <c r="D499" s="3" t="s">
        <v>151</v>
      </c>
      <c r="E499" s="4">
        <v>42860</v>
      </c>
      <c r="F499" s="5">
        <v>51.23</v>
      </c>
      <c r="G499" s="3" t="s">
        <v>16</v>
      </c>
      <c r="H499" s="5">
        <v>10.25</v>
      </c>
      <c r="I499" s="5">
        <v>61.48</v>
      </c>
      <c r="J499" s="3" t="s">
        <v>152</v>
      </c>
      <c r="K499" s="1" t="str">
        <f>LEFT(J499,5)</f>
        <v>prm01</v>
      </c>
      <c r="L499" s="9" t="str">
        <f>MID(Table1[GL Code],7,5)</f>
        <v>da037</v>
      </c>
      <c r="M499" s="1" t="str">
        <f>VLOOKUP(K499,'[1]Cost centres'!$A:$B,2,FALSE)</f>
        <v>Public realm</v>
      </c>
      <c r="N499" s="2" t="str">
        <f>VLOOKUP(L499,'[1]Detail codes'!$A:$B,2,FALSE)</f>
        <v>Public realm parks works</v>
      </c>
    </row>
    <row r="500" spans="1:14" hidden="1" x14ac:dyDescent="0.2">
      <c r="A500" s="3">
        <v>11123811</v>
      </c>
      <c r="B500" s="3" t="s">
        <v>139</v>
      </c>
      <c r="C500" s="12" t="s">
        <v>140</v>
      </c>
      <c r="D500" s="3" t="s">
        <v>151</v>
      </c>
      <c r="E500" s="4">
        <v>42860</v>
      </c>
      <c r="F500" s="5">
        <v>21.89</v>
      </c>
      <c r="G500" s="3" t="s">
        <v>16</v>
      </c>
      <c r="H500" s="5">
        <v>4.37</v>
      </c>
      <c r="I500" s="5">
        <v>26.26</v>
      </c>
      <c r="J500" s="3" t="s">
        <v>153</v>
      </c>
      <c r="K500" s="1" t="str">
        <f>LEFT(J500,5)</f>
        <v>prm01</v>
      </c>
      <c r="L500" s="9" t="str">
        <f>MID(Table1[GL Code],7,5)</f>
        <v>da038</v>
      </c>
      <c r="M500" s="1" t="str">
        <f>VLOOKUP(K500,'[1]Cost centres'!$A:$B,2,FALSE)</f>
        <v>Public realm</v>
      </c>
      <c r="N500" s="2" t="str">
        <f>VLOOKUP(L500,'[1]Detail codes'!$A:$B,2,FALSE)</f>
        <v>Public realm highways works</v>
      </c>
    </row>
    <row r="501" spans="1:14" hidden="1" x14ac:dyDescent="0.2">
      <c r="A501" s="3">
        <v>11123811</v>
      </c>
      <c r="B501" s="3" t="s">
        <v>139</v>
      </c>
      <c r="C501" s="12" t="s">
        <v>140</v>
      </c>
      <c r="D501" s="3" t="s">
        <v>151</v>
      </c>
      <c r="E501" s="4">
        <v>42860</v>
      </c>
      <c r="F501" s="5">
        <v>33.299999999999997</v>
      </c>
      <c r="G501" s="3" t="s">
        <v>16</v>
      </c>
      <c r="H501" s="5">
        <v>6.66</v>
      </c>
      <c r="I501" s="5">
        <v>39.96</v>
      </c>
      <c r="J501" s="3" t="s">
        <v>152</v>
      </c>
      <c r="K501" s="1" t="str">
        <f>LEFT(J501,5)</f>
        <v>prm01</v>
      </c>
      <c r="L501" s="9" t="str">
        <f>MID(Table1[GL Code],7,5)</f>
        <v>da037</v>
      </c>
      <c r="M501" s="1" t="str">
        <f>VLOOKUP(K501,'[1]Cost centres'!$A:$B,2,FALSE)</f>
        <v>Public realm</v>
      </c>
      <c r="N501" s="2" t="str">
        <f>VLOOKUP(L501,'[1]Detail codes'!$A:$B,2,FALSE)</f>
        <v>Public realm parks works</v>
      </c>
    </row>
    <row r="502" spans="1:14" hidden="1" x14ac:dyDescent="0.2">
      <c r="A502" s="3">
        <v>11123811</v>
      </c>
      <c r="B502" s="3" t="s">
        <v>139</v>
      </c>
      <c r="C502" s="12" t="s">
        <v>140</v>
      </c>
      <c r="D502" s="3" t="s">
        <v>151</v>
      </c>
      <c r="E502" s="4">
        <v>42860</v>
      </c>
      <c r="F502" s="5">
        <v>9.9499999999999993</v>
      </c>
      <c r="G502" s="3" t="s">
        <v>21</v>
      </c>
      <c r="H502" s="5">
        <v>0</v>
      </c>
      <c r="I502" s="5">
        <v>9.9499999999999993</v>
      </c>
      <c r="J502" s="3" t="s">
        <v>152</v>
      </c>
      <c r="K502" s="1" t="str">
        <f>LEFT(J502,5)</f>
        <v>prm01</v>
      </c>
      <c r="L502" s="9" t="str">
        <f>MID(Table1[GL Code],7,5)</f>
        <v>da037</v>
      </c>
      <c r="M502" s="1" t="str">
        <f>VLOOKUP(K502,'[1]Cost centres'!$A:$B,2,FALSE)</f>
        <v>Public realm</v>
      </c>
      <c r="N502" s="2" t="str">
        <f>VLOOKUP(L502,'[1]Detail codes'!$A:$B,2,FALSE)</f>
        <v>Public realm parks works</v>
      </c>
    </row>
    <row r="503" spans="1:14" hidden="1" x14ac:dyDescent="0.2">
      <c r="A503" s="3">
        <v>11123811</v>
      </c>
      <c r="B503" s="3" t="s">
        <v>139</v>
      </c>
      <c r="C503" s="12" t="s">
        <v>140</v>
      </c>
      <c r="D503" s="3" t="s">
        <v>154</v>
      </c>
      <c r="E503" s="4">
        <v>42860</v>
      </c>
      <c r="F503" s="5">
        <v>195</v>
      </c>
      <c r="G503" s="3" t="s">
        <v>16</v>
      </c>
      <c r="H503" s="5">
        <v>39</v>
      </c>
      <c r="I503" s="5">
        <v>234</v>
      </c>
      <c r="J503" s="3" t="s">
        <v>155</v>
      </c>
      <c r="K503" s="1" t="str">
        <f>LEFT(J503,5)</f>
        <v>cdc03</v>
      </c>
      <c r="L503" s="9" t="str">
        <f>MID(Table1[GL Code],7,5)</f>
        <v>jg003</v>
      </c>
      <c r="M503" s="1" t="str">
        <f>VLOOKUP(K503,'[1]Cost centres'!$A:$B,2,FALSE)</f>
        <v>Corporate Risk</v>
      </c>
      <c r="N503" s="2" t="str">
        <f>VLOOKUP(L503,'[1]Detail codes'!$A:$B,2,FALSE)</f>
        <v>Conferences courses and seminars</v>
      </c>
    </row>
    <row r="504" spans="1:14" hidden="1" x14ac:dyDescent="0.2">
      <c r="A504" s="3">
        <v>11123811</v>
      </c>
      <c r="B504" s="3" t="s">
        <v>139</v>
      </c>
      <c r="C504" s="12" t="s">
        <v>140</v>
      </c>
      <c r="D504" s="3" t="s">
        <v>156</v>
      </c>
      <c r="E504" s="4">
        <v>42860</v>
      </c>
      <c r="F504" s="5">
        <v>168.1</v>
      </c>
      <c r="G504" s="3" t="s">
        <v>16</v>
      </c>
      <c r="H504" s="5">
        <v>33.61</v>
      </c>
      <c r="I504" s="5">
        <v>201.71</v>
      </c>
      <c r="J504" s="3" t="s">
        <v>157</v>
      </c>
      <c r="K504" s="1" t="str">
        <f>LEFT(J504,5)</f>
        <v>dsg01</v>
      </c>
      <c r="L504" s="9" t="str">
        <f>MID(Table1[GL Code],7,5)</f>
        <v>ja044</v>
      </c>
      <c r="M504" s="1" t="str">
        <f>VLOOKUP(K504,'[1]Cost centres'!$A:$B,2,FALSE)</f>
        <v>DSO Graffiti removal</v>
      </c>
      <c r="N504" s="2" t="str">
        <f>VLOOKUP(L504,'[1]Detail codes'!$A:$B,2,FALSE)</f>
        <v>graffiti chemicals</v>
      </c>
    </row>
    <row r="505" spans="1:14" hidden="1" x14ac:dyDescent="0.2">
      <c r="A505" s="3">
        <v>11123811</v>
      </c>
      <c r="B505" s="3" t="s">
        <v>139</v>
      </c>
      <c r="C505" s="12" t="s">
        <v>140</v>
      </c>
      <c r="D505" s="3" t="s">
        <v>158</v>
      </c>
      <c r="E505" s="4">
        <v>42860</v>
      </c>
      <c r="F505" s="5">
        <v>17.77</v>
      </c>
      <c r="G505" s="3" t="s">
        <v>21</v>
      </c>
      <c r="H505" s="5">
        <v>0</v>
      </c>
      <c r="I505" s="5">
        <v>17.77</v>
      </c>
      <c r="J505" s="3" t="s">
        <v>159</v>
      </c>
      <c r="K505" s="1" t="str">
        <f>LEFT(J505,5)</f>
        <v>ply01</v>
      </c>
      <c r="L505" s="9" t="str">
        <f>MID(Table1[GL Code],7,5)</f>
        <v>jk001</v>
      </c>
      <c r="M505" s="1" t="str">
        <f>VLOOKUP(K505,'[1]Cost centres'!$A:$B,2,FALSE)</f>
        <v>Playhouse</v>
      </c>
      <c r="N505" s="2" t="str">
        <f>VLOOKUP(L505,'[1]Detail codes'!$A:$B,2,FALSE)</f>
        <v>General office expenses</v>
      </c>
    </row>
    <row r="506" spans="1:14" hidden="1" x14ac:dyDescent="0.2">
      <c r="A506" s="3">
        <v>11123811</v>
      </c>
      <c r="B506" s="3" t="s">
        <v>139</v>
      </c>
      <c r="C506" s="12" t="s">
        <v>140</v>
      </c>
      <c r="D506" s="3" t="s">
        <v>158</v>
      </c>
      <c r="E506" s="4">
        <v>42860</v>
      </c>
      <c r="F506" s="5">
        <v>3</v>
      </c>
      <c r="G506" s="3" t="s">
        <v>21</v>
      </c>
      <c r="H506" s="5">
        <v>0</v>
      </c>
      <c r="I506" s="5">
        <v>3</v>
      </c>
      <c r="J506" s="3" t="s">
        <v>159</v>
      </c>
      <c r="K506" s="1" t="str">
        <f>LEFT(J506,5)</f>
        <v>ply01</v>
      </c>
      <c r="L506" s="9" t="str">
        <f>MID(Table1[GL Code],7,5)</f>
        <v>jk001</v>
      </c>
      <c r="M506" s="1" t="str">
        <f>VLOOKUP(K506,'[1]Cost centres'!$A:$B,2,FALSE)</f>
        <v>Playhouse</v>
      </c>
      <c r="N506" s="2" t="str">
        <f>VLOOKUP(L506,'[1]Detail codes'!$A:$B,2,FALSE)</f>
        <v>General office expenses</v>
      </c>
    </row>
    <row r="507" spans="1:14" hidden="1" x14ac:dyDescent="0.2">
      <c r="A507" s="3">
        <v>11123811</v>
      </c>
      <c r="B507" s="3" t="s">
        <v>139</v>
      </c>
      <c r="C507" s="12" t="s">
        <v>140</v>
      </c>
      <c r="D507" s="3" t="s">
        <v>158</v>
      </c>
      <c r="E507" s="4">
        <v>42860</v>
      </c>
      <c r="F507" s="5">
        <v>13.5</v>
      </c>
      <c r="G507" s="3" t="s">
        <v>21</v>
      </c>
      <c r="H507" s="5">
        <v>0</v>
      </c>
      <c r="I507" s="5">
        <v>13.5</v>
      </c>
      <c r="J507" s="3" t="s">
        <v>159</v>
      </c>
      <c r="K507" s="1" t="str">
        <f>LEFT(J507,5)</f>
        <v>ply01</v>
      </c>
      <c r="L507" s="9" t="str">
        <f>MID(Table1[GL Code],7,5)</f>
        <v>jk001</v>
      </c>
      <c r="M507" s="1" t="str">
        <f>VLOOKUP(K507,'[1]Cost centres'!$A:$B,2,FALSE)</f>
        <v>Playhouse</v>
      </c>
      <c r="N507" s="2" t="str">
        <f>VLOOKUP(L507,'[1]Detail codes'!$A:$B,2,FALSE)</f>
        <v>General office expenses</v>
      </c>
    </row>
    <row r="508" spans="1:14" hidden="1" x14ac:dyDescent="0.2">
      <c r="A508" s="3">
        <v>11123811</v>
      </c>
      <c r="B508" s="3" t="s">
        <v>139</v>
      </c>
      <c r="C508" s="12" t="s">
        <v>140</v>
      </c>
      <c r="D508" s="3" t="s">
        <v>158</v>
      </c>
      <c r="E508" s="4">
        <v>42860</v>
      </c>
      <c r="F508" s="5">
        <v>65.94</v>
      </c>
      <c r="G508" s="3" t="s">
        <v>16</v>
      </c>
      <c r="H508" s="5">
        <v>13.19</v>
      </c>
      <c r="I508" s="5">
        <v>79.13</v>
      </c>
      <c r="J508" s="3" t="s">
        <v>160</v>
      </c>
      <c r="K508" s="1" t="str">
        <f>LEFT(J508,5)</f>
        <v>ply03</v>
      </c>
      <c r="L508" s="9" t="str">
        <f>MID(Table1[GL Code],7,5)</f>
        <v>jb007</v>
      </c>
      <c r="M508" s="1" t="str">
        <f>VLOOKUP(K508,'[1]Cost centres'!$A:$B,2,FALSE)</f>
        <v>Playhouse other events</v>
      </c>
      <c r="N508" s="2" t="str">
        <f>VLOOKUP(L508,'[1]Detail codes'!$A:$B,2,FALSE)</f>
        <v>Bar provisions</v>
      </c>
    </row>
    <row r="509" spans="1:14" hidden="1" x14ac:dyDescent="0.2">
      <c r="A509" s="3">
        <v>11123811</v>
      </c>
      <c r="B509" s="3" t="s">
        <v>139</v>
      </c>
      <c r="C509" s="12" t="s">
        <v>140</v>
      </c>
      <c r="D509" s="3" t="s">
        <v>158</v>
      </c>
      <c r="E509" s="4">
        <v>42860</v>
      </c>
      <c r="F509" s="5">
        <v>11.32</v>
      </c>
      <c r="G509" s="3" t="s">
        <v>21</v>
      </c>
      <c r="H509" s="5">
        <v>0</v>
      </c>
      <c r="I509" s="5">
        <v>11.32</v>
      </c>
      <c r="J509" s="3" t="s">
        <v>161</v>
      </c>
      <c r="K509" s="1" t="str">
        <f>LEFT(J509,5)</f>
        <v>pub01</v>
      </c>
      <c r="L509" s="9" t="str">
        <f>MID(Table1[GL Code],7,5)</f>
        <v>jf012</v>
      </c>
      <c r="M509" s="1" t="str">
        <f>VLOOKUP(K509,'[1]Cost centres'!$A:$B,2,FALSE)</f>
        <v>Leisure publicity</v>
      </c>
      <c r="N509" s="2" t="str">
        <f>VLOOKUP(L509,'[1]Detail codes'!$A:$B,2,FALSE)</f>
        <v>Publicity</v>
      </c>
    </row>
    <row r="510" spans="1:14" hidden="1" x14ac:dyDescent="0.2">
      <c r="A510" s="3">
        <v>11123811</v>
      </c>
      <c r="B510" s="3" t="s">
        <v>139</v>
      </c>
      <c r="C510" s="12" t="s">
        <v>140</v>
      </c>
      <c r="D510" s="3" t="s">
        <v>162</v>
      </c>
      <c r="E510" s="4">
        <v>42860</v>
      </c>
      <c r="F510" s="5">
        <v>89.93</v>
      </c>
      <c r="G510" s="3" t="s">
        <v>21</v>
      </c>
      <c r="H510" s="5">
        <v>0</v>
      </c>
      <c r="I510" s="5">
        <v>89.93</v>
      </c>
      <c r="J510" s="3" t="s">
        <v>163</v>
      </c>
      <c r="K510" s="1" t="str">
        <f>LEFT(J510,5)</f>
        <v>lnr01</v>
      </c>
      <c r="L510" s="9" t="str">
        <f>MID(Table1[GL Code],7,5)</f>
        <v>jc002</v>
      </c>
      <c r="M510" s="1" t="str">
        <f>VLOOKUP(K510,'[1]Cost centres'!$A:$B,2,FALSE)</f>
        <v>Local nature reserve</v>
      </c>
      <c r="N510" s="2" t="str">
        <f>VLOOKUP(L510,'[1]Detail codes'!$A:$B,2,FALSE)</f>
        <v>Clothing &amp; uniforms</v>
      </c>
    </row>
    <row r="511" spans="1:14" hidden="1" x14ac:dyDescent="0.2">
      <c r="A511" s="3">
        <v>11123811</v>
      </c>
      <c r="B511" s="3" t="s">
        <v>139</v>
      </c>
      <c r="C511" s="12" t="s">
        <v>140</v>
      </c>
      <c r="D511" s="3" t="s">
        <v>164</v>
      </c>
      <c r="E511" s="4">
        <v>42860</v>
      </c>
      <c r="F511" s="5">
        <v>19.13</v>
      </c>
      <c r="G511" s="3" t="s">
        <v>16</v>
      </c>
      <c r="H511" s="5">
        <v>3.83</v>
      </c>
      <c r="I511" s="5">
        <v>22.96</v>
      </c>
      <c r="J511" s="3" t="s">
        <v>165</v>
      </c>
      <c r="K511" s="1" t="str">
        <f>LEFT(J511,5)</f>
        <v>dsm01</v>
      </c>
      <c r="L511" s="9" t="str">
        <f>MID(Table1[GL Code],7,5)</f>
        <v>ja042</v>
      </c>
      <c r="M511" s="1" t="str">
        <f>VLOOKUP(K511,'[1]Cost centres'!$A:$B,2,FALSE)</f>
        <v>DSO Management</v>
      </c>
      <c r="N511" s="2" t="str">
        <f>VLOOKUP(L511,'[1]Detail codes'!$A:$B,2,FALSE)</f>
        <v>Health &amp; safety equipment</v>
      </c>
    </row>
    <row r="512" spans="1:14" hidden="1" x14ac:dyDescent="0.2">
      <c r="A512" s="3">
        <v>11123811</v>
      </c>
      <c r="B512" s="3" t="s">
        <v>139</v>
      </c>
      <c r="C512" s="12" t="s">
        <v>140</v>
      </c>
      <c r="D512" s="3" t="s">
        <v>166</v>
      </c>
      <c r="E512" s="4">
        <v>42860</v>
      </c>
      <c r="F512" s="5">
        <v>4.9000000000000004</v>
      </c>
      <c r="G512" s="3" t="s">
        <v>21</v>
      </c>
      <c r="H512" s="5">
        <v>0</v>
      </c>
      <c r="I512" s="5">
        <v>4.9000000000000004</v>
      </c>
      <c r="J512" s="3" t="s">
        <v>167</v>
      </c>
      <c r="K512" s="1" t="str">
        <f>LEFT(J512,5)</f>
        <v>cdc10</v>
      </c>
      <c r="L512" s="9" t="str">
        <f>MID(Table1[GL Code],7,5)</f>
        <v>jg003</v>
      </c>
      <c r="M512" s="1" t="str">
        <f>VLOOKUP(K512,'[1]Cost centres'!$A:$B,2,FALSE)</f>
        <v>Customer Services Division</v>
      </c>
      <c r="N512" s="2" t="str">
        <f>VLOOKUP(L512,'[1]Detail codes'!$A:$B,2,FALSE)</f>
        <v>Conferences courses and seminars</v>
      </c>
    </row>
    <row r="513" spans="1:14" hidden="1" x14ac:dyDescent="0.2">
      <c r="A513" s="3">
        <v>11123811</v>
      </c>
      <c r="B513" s="3" t="s">
        <v>139</v>
      </c>
      <c r="C513" s="12" t="s">
        <v>140</v>
      </c>
      <c r="D513" s="3" t="s">
        <v>168</v>
      </c>
      <c r="E513" s="4">
        <v>42860</v>
      </c>
      <c r="F513" s="5">
        <v>33.450000000000003</v>
      </c>
      <c r="G513" s="3" t="s">
        <v>21</v>
      </c>
      <c r="H513" s="5">
        <v>0</v>
      </c>
      <c r="I513" s="5">
        <v>33.450000000000003</v>
      </c>
      <c r="J513" s="3" t="s">
        <v>26</v>
      </c>
      <c r="K513" s="1" t="str">
        <f>LEFT(J513,5)</f>
        <v>cem01</v>
      </c>
      <c r="L513" s="9" t="str">
        <f>MID(Table1[GL Code],7,5)</f>
        <v>jg008</v>
      </c>
      <c r="M513" s="1" t="str">
        <f>VLOOKUP(K513,'[1]Cost centres'!$A:$B,2,FALSE)</f>
        <v>Mayoral Expenses (excl car)</v>
      </c>
      <c r="N513" s="2" t="str">
        <f>VLOOKUP(L513,'[1]Detail codes'!$A:$B,2,FALSE)</f>
        <v>Mayor's allowance</v>
      </c>
    </row>
    <row r="514" spans="1:14" hidden="1" x14ac:dyDescent="0.2">
      <c r="A514" s="3">
        <v>11123811</v>
      </c>
      <c r="B514" s="3" t="s">
        <v>139</v>
      </c>
      <c r="C514" s="12" t="s">
        <v>140</v>
      </c>
      <c r="D514" s="3" t="s">
        <v>168</v>
      </c>
      <c r="E514" s="4">
        <v>42860</v>
      </c>
      <c r="F514" s="5">
        <v>12.64</v>
      </c>
      <c r="G514" s="3" t="s">
        <v>21</v>
      </c>
      <c r="H514" s="5">
        <v>0</v>
      </c>
      <c r="I514" s="5">
        <v>12.64</v>
      </c>
      <c r="J514" s="3" t="s">
        <v>26</v>
      </c>
      <c r="K514" s="1" t="str">
        <f>LEFT(J514,5)</f>
        <v>cem01</v>
      </c>
      <c r="L514" s="9" t="str">
        <f>MID(Table1[GL Code],7,5)</f>
        <v>jg008</v>
      </c>
      <c r="M514" s="1" t="str">
        <f>VLOOKUP(K514,'[1]Cost centres'!$A:$B,2,FALSE)</f>
        <v>Mayoral Expenses (excl car)</v>
      </c>
      <c r="N514" s="2" t="str">
        <f>VLOOKUP(L514,'[1]Detail codes'!$A:$B,2,FALSE)</f>
        <v>Mayor's allowance</v>
      </c>
    </row>
    <row r="515" spans="1:14" hidden="1" x14ac:dyDescent="0.2">
      <c r="A515" s="3">
        <v>11123811</v>
      </c>
      <c r="B515" s="3" t="s">
        <v>139</v>
      </c>
      <c r="C515" s="12" t="s">
        <v>140</v>
      </c>
      <c r="D515" s="3" t="s">
        <v>168</v>
      </c>
      <c r="E515" s="4">
        <v>42860</v>
      </c>
      <c r="F515" s="5">
        <v>4.2</v>
      </c>
      <c r="G515" s="3" t="s">
        <v>21</v>
      </c>
      <c r="H515" s="5">
        <v>0</v>
      </c>
      <c r="I515" s="5">
        <v>4.2</v>
      </c>
      <c r="J515" s="3" t="s">
        <v>26</v>
      </c>
      <c r="K515" s="1" t="str">
        <f>LEFT(J515,5)</f>
        <v>cem01</v>
      </c>
      <c r="L515" s="9" t="str">
        <f>MID(Table1[GL Code],7,5)</f>
        <v>jg008</v>
      </c>
      <c r="M515" s="1" t="str">
        <f>VLOOKUP(K515,'[1]Cost centres'!$A:$B,2,FALSE)</f>
        <v>Mayoral Expenses (excl car)</v>
      </c>
      <c r="N515" s="2" t="str">
        <f>VLOOKUP(L515,'[1]Detail codes'!$A:$B,2,FALSE)</f>
        <v>Mayor's allowance</v>
      </c>
    </row>
    <row r="516" spans="1:14" hidden="1" x14ac:dyDescent="0.2">
      <c r="A516" s="3">
        <v>11123811</v>
      </c>
      <c r="B516" s="3" t="s">
        <v>139</v>
      </c>
      <c r="C516" s="12" t="s">
        <v>140</v>
      </c>
      <c r="D516" s="3" t="s">
        <v>168</v>
      </c>
      <c r="E516" s="4">
        <v>42860</v>
      </c>
      <c r="F516" s="5">
        <v>30</v>
      </c>
      <c r="G516" s="3" t="s">
        <v>21</v>
      </c>
      <c r="H516" s="5">
        <v>0</v>
      </c>
      <c r="I516" s="5">
        <v>30</v>
      </c>
      <c r="J516" s="3" t="s">
        <v>27</v>
      </c>
      <c r="K516" s="1" t="str">
        <f>LEFT(J516,5)</f>
        <v>cem04</v>
      </c>
      <c r="L516" s="9" t="str">
        <f>MID(Table1[GL Code],7,5)</f>
        <v>jg001</v>
      </c>
      <c r="M516" s="1" t="str">
        <f>VLOOKUP(K516,'[1]Cost centres'!$A:$B,2,FALSE)</f>
        <v>Civic Expenses</v>
      </c>
      <c r="N516" s="2" t="str">
        <f>VLOOKUP(L516,'[1]Detail codes'!$A:$B,2,FALSE)</f>
        <v>Civic expenses</v>
      </c>
    </row>
    <row r="517" spans="1:14" hidden="1" x14ac:dyDescent="0.2">
      <c r="A517" s="3">
        <v>11123811</v>
      </c>
      <c r="B517" s="3" t="s">
        <v>139</v>
      </c>
      <c r="C517" s="12" t="s">
        <v>140</v>
      </c>
      <c r="D517" s="3" t="s">
        <v>168</v>
      </c>
      <c r="E517" s="4">
        <v>42860</v>
      </c>
      <c r="F517" s="5">
        <v>4.16</v>
      </c>
      <c r="G517" s="3" t="s">
        <v>16</v>
      </c>
      <c r="H517" s="5">
        <v>0.83</v>
      </c>
      <c r="I517" s="5">
        <v>4.99</v>
      </c>
      <c r="J517" s="3" t="s">
        <v>26</v>
      </c>
      <c r="K517" s="1" t="str">
        <f>LEFT(J517,5)</f>
        <v>cem01</v>
      </c>
      <c r="L517" s="9" t="str">
        <f>MID(Table1[GL Code],7,5)</f>
        <v>jg008</v>
      </c>
      <c r="M517" s="1" t="str">
        <f>VLOOKUP(K517,'[1]Cost centres'!$A:$B,2,FALSE)</f>
        <v>Mayoral Expenses (excl car)</v>
      </c>
      <c r="N517" s="2" t="str">
        <f>VLOOKUP(L517,'[1]Detail codes'!$A:$B,2,FALSE)</f>
        <v>Mayor's allowance</v>
      </c>
    </row>
    <row r="518" spans="1:14" hidden="1" x14ac:dyDescent="0.2">
      <c r="A518" s="3">
        <v>11123811</v>
      </c>
      <c r="B518" s="3" t="s">
        <v>139</v>
      </c>
      <c r="C518" s="12" t="s">
        <v>140</v>
      </c>
      <c r="D518" s="3" t="s">
        <v>168</v>
      </c>
      <c r="E518" s="4">
        <v>42860</v>
      </c>
      <c r="F518" s="5">
        <v>6.72</v>
      </c>
      <c r="G518" s="3" t="s">
        <v>21</v>
      </c>
      <c r="H518" s="5">
        <v>0</v>
      </c>
      <c r="I518" s="5">
        <v>6.72</v>
      </c>
      <c r="J518" s="3" t="s">
        <v>26</v>
      </c>
      <c r="K518" s="1" t="str">
        <f>LEFT(J518,5)</f>
        <v>cem01</v>
      </c>
      <c r="L518" s="9" t="str">
        <f>MID(Table1[GL Code],7,5)</f>
        <v>jg008</v>
      </c>
      <c r="M518" s="1" t="str">
        <f>VLOOKUP(K518,'[1]Cost centres'!$A:$B,2,FALSE)</f>
        <v>Mayoral Expenses (excl car)</v>
      </c>
      <c r="N518" s="2" t="str">
        <f>VLOOKUP(L518,'[1]Detail codes'!$A:$B,2,FALSE)</f>
        <v>Mayor's allowance</v>
      </c>
    </row>
    <row r="519" spans="1:14" hidden="1" x14ac:dyDescent="0.2">
      <c r="A519" s="3">
        <v>11123811</v>
      </c>
      <c r="B519" s="3" t="s">
        <v>139</v>
      </c>
      <c r="C519" s="12" t="s">
        <v>140</v>
      </c>
      <c r="D519" s="3" t="s">
        <v>169</v>
      </c>
      <c r="E519" s="4">
        <v>42860</v>
      </c>
      <c r="F519" s="5">
        <v>142.5</v>
      </c>
      <c r="G519" s="3" t="s">
        <v>21</v>
      </c>
      <c r="H519" s="5">
        <v>0</v>
      </c>
      <c r="I519" s="5">
        <v>142.5</v>
      </c>
      <c r="J519" s="3" t="s">
        <v>170</v>
      </c>
      <c r="K519" s="1" t="str">
        <f>LEFT(J519,5)</f>
        <v>epm04</v>
      </c>
      <c r="L519" s="9" t="str">
        <f>MID(Table1[GL Code],7,5)</f>
        <v>jb001</v>
      </c>
      <c r="M519" s="1" t="str">
        <f>VLOOKUP(K519,'[1]Cost centres'!$A:$B,2,FALSE)</f>
        <v>Longmead Depot</v>
      </c>
      <c r="N519" s="2" t="str">
        <f>VLOOKUP(L519,'[1]Detail codes'!$A:$B,2,FALSE)</f>
        <v>Vending machine supplies</v>
      </c>
    </row>
    <row r="520" spans="1:14" hidden="1" x14ac:dyDescent="0.2">
      <c r="A520" s="3">
        <v>11123811</v>
      </c>
      <c r="B520" s="3" t="s">
        <v>139</v>
      </c>
      <c r="C520" s="12" t="s">
        <v>140</v>
      </c>
      <c r="D520" s="3" t="s">
        <v>169</v>
      </c>
      <c r="E520" s="4">
        <v>42860</v>
      </c>
      <c r="F520" s="5">
        <v>35</v>
      </c>
      <c r="G520" s="3" t="s">
        <v>21</v>
      </c>
      <c r="H520" s="5">
        <v>0</v>
      </c>
      <c r="I520" s="5">
        <v>35</v>
      </c>
      <c r="J520" s="3" t="s">
        <v>171</v>
      </c>
      <c r="K520" s="1" t="str">
        <f>LEFT(J520,5)</f>
        <v>ele03</v>
      </c>
      <c r="L520" s="9" t="str">
        <f>MID(Table1[GL Code],7,5)</f>
        <v>jk001</v>
      </c>
      <c r="M520" s="1" t="str">
        <f>VLOOKUP(K520,'[1]Cost centres'!$A:$B,2,FALSE)</f>
        <v>County Elections</v>
      </c>
      <c r="N520" s="2" t="str">
        <f>VLOOKUP(L520,'[1]Detail codes'!$A:$B,2,FALSE)</f>
        <v>General office expenses</v>
      </c>
    </row>
    <row r="521" spans="1:14" hidden="1" x14ac:dyDescent="0.2">
      <c r="A521" s="3">
        <v>11123811</v>
      </c>
      <c r="B521" s="3" t="s">
        <v>139</v>
      </c>
      <c r="C521" s="12" t="s">
        <v>140</v>
      </c>
      <c r="D521" s="3" t="s">
        <v>169</v>
      </c>
      <c r="E521" s="4">
        <v>42860</v>
      </c>
      <c r="F521" s="5">
        <v>135.75</v>
      </c>
      <c r="G521" s="3" t="s">
        <v>21</v>
      </c>
      <c r="H521" s="5">
        <v>0</v>
      </c>
      <c r="I521" s="5">
        <v>135.75</v>
      </c>
      <c r="J521" s="3" t="s">
        <v>170</v>
      </c>
      <c r="K521" s="1" t="str">
        <f>LEFT(J521,5)</f>
        <v>epm04</v>
      </c>
      <c r="L521" s="9" t="str">
        <f>MID(Table1[GL Code],7,5)</f>
        <v>jb001</v>
      </c>
      <c r="M521" s="1" t="str">
        <f>VLOOKUP(K521,'[1]Cost centres'!$A:$B,2,FALSE)</f>
        <v>Longmead Depot</v>
      </c>
      <c r="N521" s="2" t="str">
        <f>VLOOKUP(L521,'[1]Detail codes'!$A:$B,2,FALSE)</f>
        <v>Vending machine supplies</v>
      </c>
    </row>
    <row r="522" spans="1:14" hidden="1" x14ac:dyDescent="0.2">
      <c r="A522" s="3">
        <v>11123811</v>
      </c>
      <c r="B522" s="3" t="s">
        <v>139</v>
      </c>
      <c r="C522" s="12" t="s">
        <v>140</v>
      </c>
      <c r="D522" s="3" t="s">
        <v>169</v>
      </c>
      <c r="E522" s="4">
        <v>42860</v>
      </c>
      <c r="F522" s="5">
        <v>115.2</v>
      </c>
      <c r="G522" s="3" t="s">
        <v>21</v>
      </c>
      <c r="H522" s="5">
        <v>0</v>
      </c>
      <c r="I522" s="5">
        <v>115.2</v>
      </c>
      <c r="J522" s="3" t="s">
        <v>172</v>
      </c>
      <c r="K522" s="1" t="str">
        <f>LEFT(J522,5)</f>
        <v>thl01</v>
      </c>
      <c r="L522" s="9" t="str">
        <f>MID(Table1[GL Code],7,5)</f>
        <v>jb001</v>
      </c>
      <c r="M522" s="1" t="str">
        <f>VLOOKUP(K522,'[1]Cost centres'!$A:$B,2,FALSE)</f>
        <v>Town Hall (operational)</v>
      </c>
      <c r="N522" s="2" t="str">
        <f>VLOOKUP(L522,'[1]Detail codes'!$A:$B,2,FALSE)</f>
        <v>Vending machine supplies</v>
      </c>
    </row>
    <row r="523" spans="1:14" hidden="1" x14ac:dyDescent="0.2">
      <c r="A523" s="3">
        <v>11123811</v>
      </c>
      <c r="B523" s="3" t="s">
        <v>139</v>
      </c>
      <c r="C523" s="12" t="s">
        <v>140</v>
      </c>
      <c r="D523" s="3" t="s">
        <v>173</v>
      </c>
      <c r="E523" s="4">
        <v>42860</v>
      </c>
      <c r="F523" s="5">
        <v>120.06</v>
      </c>
      <c r="G523" s="3" t="s">
        <v>21</v>
      </c>
      <c r="H523" s="5">
        <v>0</v>
      </c>
      <c r="I523" s="5">
        <v>120.06</v>
      </c>
      <c r="J523" s="3" t="s">
        <v>161</v>
      </c>
      <c r="K523" s="1" t="str">
        <f>LEFT(J523,5)</f>
        <v>pub01</v>
      </c>
      <c r="L523" s="9" t="str">
        <f>MID(Table1[GL Code],7,5)</f>
        <v>jf012</v>
      </c>
      <c r="M523" s="1" t="str">
        <f>VLOOKUP(K523,'[1]Cost centres'!$A:$B,2,FALSE)</f>
        <v>Leisure publicity</v>
      </c>
      <c r="N523" s="2" t="str">
        <f>VLOOKUP(L523,'[1]Detail codes'!$A:$B,2,FALSE)</f>
        <v>Publicity</v>
      </c>
    </row>
    <row r="524" spans="1:14" hidden="1" x14ac:dyDescent="0.2">
      <c r="A524" s="3">
        <v>11123811</v>
      </c>
      <c r="B524" s="3" t="s">
        <v>139</v>
      </c>
      <c r="C524" s="12" t="s">
        <v>140</v>
      </c>
      <c r="D524" s="3" t="s">
        <v>173</v>
      </c>
      <c r="E524" s="4">
        <v>42860</v>
      </c>
      <c r="F524" s="5">
        <v>2.0499999999999998</v>
      </c>
      <c r="G524" s="3" t="s">
        <v>21</v>
      </c>
      <c r="H524" s="5">
        <v>0</v>
      </c>
      <c r="I524" s="5">
        <v>2.0499999999999998</v>
      </c>
      <c r="J524" s="3" t="s">
        <v>160</v>
      </c>
      <c r="K524" s="1" t="str">
        <f>LEFT(J524,5)</f>
        <v>ply03</v>
      </c>
      <c r="L524" s="9" t="str">
        <f>MID(Table1[GL Code],7,5)</f>
        <v>jb007</v>
      </c>
      <c r="M524" s="1" t="str">
        <f>VLOOKUP(K524,'[1]Cost centres'!$A:$B,2,FALSE)</f>
        <v>Playhouse other events</v>
      </c>
      <c r="N524" s="2" t="str">
        <f>VLOOKUP(L524,'[1]Detail codes'!$A:$B,2,FALSE)</f>
        <v>Bar provisions</v>
      </c>
    </row>
    <row r="525" spans="1:14" hidden="1" x14ac:dyDescent="0.2">
      <c r="A525" s="3">
        <v>11123811</v>
      </c>
      <c r="B525" s="3" t="s">
        <v>139</v>
      </c>
      <c r="C525" s="12" t="s">
        <v>140</v>
      </c>
      <c r="D525" s="3" t="s">
        <v>173</v>
      </c>
      <c r="E525" s="4">
        <v>42860</v>
      </c>
      <c r="F525" s="5">
        <v>32.5</v>
      </c>
      <c r="G525" s="3" t="s">
        <v>16</v>
      </c>
      <c r="H525" s="5">
        <v>6.5</v>
      </c>
      <c r="I525" s="5">
        <v>39</v>
      </c>
      <c r="J525" s="3" t="s">
        <v>174</v>
      </c>
      <c r="K525" s="1" t="str">
        <f>LEFT(J525,5)</f>
        <v>bhl01</v>
      </c>
      <c r="L525" s="9" t="str">
        <f>MID(Table1[GL Code],7,5)</f>
        <v>ja002</v>
      </c>
      <c r="M525" s="1" t="str">
        <f>VLOOKUP(K525,'[1]Cost centres'!$A:$B,2,FALSE)</f>
        <v>Bourne Hall</v>
      </c>
      <c r="N525" s="2" t="str">
        <f>VLOOKUP(L525,'[1]Detail codes'!$A:$B,2,FALSE)</f>
        <v>OP. equipment &amp; tools : purchase</v>
      </c>
    </row>
    <row r="526" spans="1:14" hidden="1" x14ac:dyDescent="0.2">
      <c r="A526" s="3">
        <v>11123811</v>
      </c>
      <c r="B526" s="3" t="s">
        <v>139</v>
      </c>
      <c r="C526" s="12" t="s">
        <v>140</v>
      </c>
      <c r="D526" s="3" t="s">
        <v>173</v>
      </c>
      <c r="E526" s="4">
        <v>42860</v>
      </c>
      <c r="F526" s="5">
        <v>4.99</v>
      </c>
      <c r="G526" s="3" t="s">
        <v>21</v>
      </c>
      <c r="H526" s="5">
        <v>0</v>
      </c>
      <c r="I526" s="5">
        <v>4.99</v>
      </c>
      <c r="J526" s="3" t="s">
        <v>175</v>
      </c>
      <c r="K526" s="1" t="str">
        <f>LEFT(J526,5)</f>
        <v>ech01</v>
      </c>
      <c r="L526" s="9" t="str">
        <f>MID(Table1[GL Code],7,5)</f>
        <v>jk001</v>
      </c>
      <c r="M526" s="1" t="str">
        <f>VLOOKUP(K526,'[1]Cost centres'!$A:$B,2,FALSE)</f>
        <v>Ewell Court House</v>
      </c>
      <c r="N526" s="2" t="str">
        <f>VLOOKUP(L526,'[1]Detail codes'!$A:$B,2,FALSE)</f>
        <v>General office expenses</v>
      </c>
    </row>
    <row r="527" spans="1:14" hidden="1" x14ac:dyDescent="0.2">
      <c r="A527" s="3">
        <v>11123811</v>
      </c>
      <c r="B527" s="3" t="s">
        <v>139</v>
      </c>
      <c r="C527" s="12" t="s">
        <v>140</v>
      </c>
      <c r="D527" s="3" t="s">
        <v>173</v>
      </c>
      <c r="E527" s="4">
        <v>42860</v>
      </c>
      <c r="F527" s="5">
        <v>11.98</v>
      </c>
      <c r="G527" s="3" t="s">
        <v>21</v>
      </c>
      <c r="H527" s="5">
        <v>0</v>
      </c>
      <c r="I527" s="5">
        <v>11.98</v>
      </c>
      <c r="J527" s="3" t="s">
        <v>150</v>
      </c>
      <c r="K527" s="1" t="str">
        <f>LEFT(J527,5)</f>
        <v>bhl01</v>
      </c>
      <c r="L527" s="9" t="str">
        <f>MID(Table1[GL Code],7,5)</f>
        <v>ja003</v>
      </c>
      <c r="M527" s="1" t="str">
        <f>VLOOKUP(K527,'[1]Cost centres'!$A:$B,2,FALSE)</f>
        <v>Bourne Hall</v>
      </c>
      <c r="N527" s="2" t="str">
        <f>VLOOKUP(L527,'[1]Detail codes'!$A:$B,2,FALSE)</f>
        <v>OP. equipment &amp; tools : R &amp; M</v>
      </c>
    </row>
    <row r="528" spans="1:14" hidden="1" x14ac:dyDescent="0.2">
      <c r="A528" s="3">
        <v>11123811</v>
      </c>
      <c r="B528" s="3" t="s">
        <v>139</v>
      </c>
      <c r="C528" s="12" t="s">
        <v>140</v>
      </c>
      <c r="D528" s="3" t="s">
        <v>176</v>
      </c>
      <c r="E528" s="4">
        <v>42860</v>
      </c>
      <c r="F528" s="5">
        <v>3</v>
      </c>
      <c r="G528" s="3" t="s">
        <v>21</v>
      </c>
      <c r="H528" s="5">
        <v>0</v>
      </c>
      <c r="I528" s="5">
        <v>3</v>
      </c>
      <c r="J528" s="3" t="s">
        <v>177</v>
      </c>
      <c r="K528" s="1" t="str">
        <f>LEFT(J528,5)</f>
        <v>ref01</v>
      </c>
      <c r="L528" s="9" t="str">
        <f>MID(Table1[GL Code],7,5)</f>
        <v>jf011</v>
      </c>
      <c r="M528" s="1" t="str">
        <f>VLOOKUP(K528,'[1]Cost centres'!$A:$B,2,FALSE)</f>
        <v>Domestic Refuse Collection</v>
      </c>
      <c r="N528" s="2" t="str">
        <f>VLOOKUP(L528,'[1]Detail codes'!$A:$B,2,FALSE)</f>
        <v>Advertising</v>
      </c>
    </row>
    <row r="529" spans="1:14" hidden="1" x14ac:dyDescent="0.2">
      <c r="A529" s="3">
        <v>11123811</v>
      </c>
      <c r="B529" s="3" t="s">
        <v>139</v>
      </c>
      <c r="C529" s="12" t="s">
        <v>140</v>
      </c>
      <c r="D529" s="3" t="s">
        <v>176</v>
      </c>
      <c r="E529" s="4">
        <v>42860</v>
      </c>
      <c r="F529" s="5">
        <v>9.0299999999999994</v>
      </c>
      <c r="G529" s="3" t="s">
        <v>16</v>
      </c>
      <c r="H529" s="5">
        <v>1.8</v>
      </c>
      <c r="I529" s="5">
        <v>10.83</v>
      </c>
      <c r="J529" s="3" t="s">
        <v>177</v>
      </c>
      <c r="K529" s="1" t="str">
        <f>LEFT(J529,5)</f>
        <v>ref01</v>
      </c>
      <c r="L529" s="9" t="str">
        <f>MID(Table1[GL Code],7,5)</f>
        <v>jf011</v>
      </c>
      <c r="M529" s="1" t="str">
        <f>VLOOKUP(K529,'[1]Cost centres'!$A:$B,2,FALSE)</f>
        <v>Domestic Refuse Collection</v>
      </c>
      <c r="N529" s="2" t="str">
        <f>VLOOKUP(L529,'[1]Detail codes'!$A:$B,2,FALSE)</f>
        <v>Advertising</v>
      </c>
    </row>
    <row r="530" spans="1:14" hidden="1" x14ac:dyDescent="0.2">
      <c r="A530" s="3">
        <v>11123811</v>
      </c>
      <c r="B530" s="3" t="s">
        <v>139</v>
      </c>
      <c r="C530" s="12" t="s">
        <v>140</v>
      </c>
      <c r="D530" s="3" t="s">
        <v>178</v>
      </c>
      <c r="E530" s="4">
        <v>42860</v>
      </c>
      <c r="F530" s="5">
        <v>65.849999999999994</v>
      </c>
      <c r="G530" s="3" t="s">
        <v>21</v>
      </c>
      <c r="H530" s="5">
        <v>0</v>
      </c>
      <c r="I530" s="5">
        <v>65.849999999999994</v>
      </c>
      <c r="J530" s="3" t="s">
        <v>179</v>
      </c>
      <c r="K530" s="1" t="str">
        <f>LEFT(J530,5)</f>
        <v>day03</v>
      </c>
      <c r="L530" s="9" t="str">
        <f>MID(Table1[GL Code],7,5)</f>
        <v>jb002</v>
      </c>
      <c r="M530" s="1" t="str">
        <f>VLOOKUP(K530,'[1]Cost centres'!$A:$B,2,FALSE)</f>
        <v>Longmead Social Centre</v>
      </c>
      <c r="N530" s="2" t="str">
        <f>VLOOKUP(L530,'[1]Detail codes'!$A:$B,2,FALSE)</f>
        <v>Purchase of provisions</v>
      </c>
    </row>
    <row r="531" spans="1:14" hidden="1" x14ac:dyDescent="0.2">
      <c r="A531" s="3">
        <v>11123811</v>
      </c>
      <c r="B531" s="3" t="s">
        <v>139</v>
      </c>
      <c r="C531" s="12" t="s">
        <v>140</v>
      </c>
      <c r="D531" s="3" t="s">
        <v>178</v>
      </c>
      <c r="E531" s="4">
        <v>42860</v>
      </c>
      <c r="F531" s="5">
        <v>29.88</v>
      </c>
      <c r="G531" s="3" t="s">
        <v>21</v>
      </c>
      <c r="H531" s="5">
        <v>0</v>
      </c>
      <c r="I531" s="5">
        <v>29.88</v>
      </c>
      <c r="J531" s="3" t="s">
        <v>180</v>
      </c>
      <c r="K531" s="1" t="str">
        <f>LEFT(J531,5)</f>
        <v>day03</v>
      </c>
      <c r="L531" s="9" t="str">
        <f>MID(Table1[GL Code],7,5)</f>
        <v>jb006</v>
      </c>
      <c r="M531" s="1" t="str">
        <f>VLOOKUP(K531,'[1]Cost centres'!$A:$B,2,FALSE)</f>
        <v>Longmead Social Centre</v>
      </c>
      <c r="N531" s="2" t="str">
        <f>VLOOKUP(L531,'[1]Detail codes'!$A:$B,2,FALSE)</f>
        <v>Servery expenditure</v>
      </c>
    </row>
    <row r="532" spans="1:14" hidden="1" x14ac:dyDescent="0.2">
      <c r="A532" s="3">
        <v>11123811</v>
      </c>
      <c r="B532" s="3" t="s">
        <v>139</v>
      </c>
      <c r="C532" s="12" t="s">
        <v>140</v>
      </c>
      <c r="D532" s="3" t="s">
        <v>178</v>
      </c>
      <c r="E532" s="4">
        <v>42860</v>
      </c>
      <c r="F532" s="5">
        <v>89.42</v>
      </c>
      <c r="G532" s="3" t="s">
        <v>16</v>
      </c>
      <c r="H532" s="5">
        <v>17.88</v>
      </c>
      <c r="I532" s="5">
        <v>107.3</v>
      </c>
      <c r="J532" s="3" t="s">
        <v>145</v>
      </c>
      <c r="K532" s="1" t="str">
        <f>LEFT(J532,5)</f>
        <v>day03</v>
      </c>
      <c r="L532" s="9" t="str">
        <f>MID(Table1[GL Code],7,5)</f>
        <v>jb007</v>
      </c>
      <c r="M532" s="1" t="str">
        <f>VLOOKUP(K532,'[1]Cost centres'!$A:$B,2,FALSE)</f>
        <v>Longmead Social Centre</v>
      </c>
      <c r="N532" s="2" t="str">
        <f>VLOOKUP(L532,'[1]Detail codes'!$A:$B,2,FALSE)</f>
        <v>Bar provisions</v>
      </c>
    </row>
    <row r="533" spans="1:14" hidden="1" x14ac:dyDescent="0.2">
      <c r="A533" s="3">
        <v>11123811</v>
      </c>
      <c r="B533" s="3" t="s">
        <v>139</v>
      </c>
      <c r="C533" s="12" t="s">
        <v>140</v>
      </c>
      <c r="D533" s="3" t="s">
        <v>178</v>
      </c>
      <c r="E533" s="4">
        <v>42860</v>
      </c>
      <c r="F533" s="5">
        <v>68.45</v>
      </c>
      <c r="G533" s="3" t="s">
        <v>21</v>
      </c>
      <c r="H533" s="5">
        <v>0</v>
      </c>
      <c r="I533" s="5">
        <v>68.45</v>
      </c>
      <c r="J533" s="3" t="s">
        <v>179</v>
      </c>
      <c r="K533" s="1" t="str">
        <f>LEFT(J533,5)</f>
        <v>day03</v>
      </c>
      <c r="L533" s="9" t="str">
        <f>MID(Table1[GL Code],7,5)</f>
        <v>jb002</v>
      </c>
      <c r="M533" s="1" t="str">
        <f>VLOOKUP(K533,'[1]Cost centres'!$A:$B,2,FALSE)</f>
        <v>Longmead Social Centre</v>
      </c>
      <c r="N533" s="2" t="str">
        <f>VLOOKUP(L533,'[1]Detail codes'!$A:$B,2,FALSE)</f>
        <v>Purchase of provisions</v>
      </c>
    </row>
    <row r="534" spans="1:14" hidden="1" x14ac:dyDescent="0.2">
      <c r="A534" s="3">
        <v>11123811</v>
      </c>
      <c r="B534" s="3" t="s">
        <v>139</v>
      </c>
      <c r="C534" s="12" t="s">
        <v>140</v>
      </c>
      <c r="D534" s="3" t="s">
        <v>178</v>
      </c>
      <c r="E534" s="4">
        <v>42860</v>
      </c>
      <c r="F534" s="5">
        <v>15.63</v>
      </c>
      <c r="G534" s="3" t="s">
        <v>16</v>
      </c>
      <c r="H534" s="5">
        <v>3.13</v>
      </c>
      <c r="I534" s="5">
        <v>18.760000000000002</v>
      </c>
      <c r="J534" s="3" t="s">
        <v>179</v>
      </c>
      <c r="K534" s="1" t="str">
        <f>LEFT(J534,5)</f>
        <v>day03</v>
      </c>
      <c r="L534" s="9" t="str">
        <f>MID(Table1[GL Code],7,5)</f>
        <v>jb002</v>
      </c>
      <c r="M534" s="1" t="str">
        <f>VLOOKUP(K534,'[1]Cost centres'!$A:$B,2,FALSE)</f>
        <v>Longmead Social Centre</v>
      </c>
      <c r="N534" s="2" t="str">
        <f>VLOOKUP(L534,'[1]Detail codes'!$A:$B,2,FALSE)</f>
        <v>Purchase of provisions</v>
      </c>
    </row>
    <row r="535" spans="1:14" hidden="1" x14ac:dyDescent="0.2">
      <c r="A535" s="3">
        <v>11123811</v>
      </c>
      <c r="B535" s="3" t="s">
        <v>139</v>
      </c>
      <c r="C535" s="12" t="s">
        <v>140</v>
      </c>
      <c r="D535" s="3" t="s">
        <v>178</v>
      </c>
      <c r="E535" s="4">
        <v>42860</v>
      </c>
      <c r="F535" s="5">
        <v>4</v>
      </c>
      <c r="G535" s="3" t="s">
        <v>21</v>
      </c>
      <c r="H535" s="5">
        <v>0</v>
      </c>
      <c r="I535" s="5">
        <v>4</v>
      </c>
      <c r="J535" s="3" t="s">
        <v>179</v>
      </c>
      <c r="K535" s="1" t="str">
        <f>LEFT(J535,5)</f>
        <v>day03</v>
      </c>
      <c r="L535" s="9" t="str">
        <f>MID(Table1[GL Code],7,5)</f>
        <v>jb002</v>
      </c>
      <c r="M535" s="1" t="str">
        <f>VLOOKUP(K535,'[1]Cost centres'!$A:$B,2,FALSE)</f>
        <v>Longmead Social Centre</v>
      </c>
      <c r="N535" s="2" t="str">
        <f>VLOOKUP(L535,'[1]Detail codes'!$A:$B,2,FALSE)</f>
        <v>Purchase of provisions</v>
      </c>
    </row>
    <row r="536" spans="1:14" hidden="1" x14ac:dyDescent="0.2">
      <c r="A536" s="3">
        <v>11123811</v>
      </c>
      <c r="B536" s="3" t="s">
        <v>139</v>
      </c>
      <c r="C536" s="12" t="s">
        <v>140</v>
      </c>
      <c r="D536" s="3" t="s">
        <v>178</v>
      </c>
      <c r="E536" s="4">
        <v>42860</v>
      </c>
      <c r="F536" s="5">
        <v>22</v>
      </c>
      <c r="G536" s="3" t="s">
        <v>21</v>
      </c>
      <c r="H536" s="5">
        <v>0</v>
      </c>
      <c r="I536" s="5">
        <v>22</v>
      </c>
      <c r="J536" s="3" t="s">
        <v>179</v>
      </c>
      <c r="K536" s="1" t="str">
        <f>LEFT(J536,5)</f>
        <v>day03</v>
      </c>
      <c r="L536" s="9" t="str">
        <f>MID(Table1[GL Code],7,5)</f>
        <v>jb002</v>
      </c>
      <c r="M536" s="1" t="str">
        <f>VLOOKUP(K536,'[1]Cost centres'!$A:$B,2,FALSE)</f>
        <v>Longmead Social Centre</v>
      </c>
      <c r="N536" s="2" t="str">
        <f>VLOOKUP(L536,'[1]Detail codes'!$A:$B,2,FALSE)</f>
        <v>Purchase of provisions</v>
      </c>
    </row>
    <row r="537" spans="1:14" hidden="1" x14ac:dyDescent="0.2">
      <c r="A537" s="3">
        <v>11123811</v>
      </c>
      <c r="B537" s="3" t="s">
        <v>139</v>
      </c>
      <c r="C537" s="12" t="s">
        <v>140</v>
      </c>
      <c r="D537" s="3" t="s">
        <v>181</v>
      </c>
      <c r="E537" s="4">
        <v>42860</v>
      </c>
      <c r="F537" s="5">
        <v>182.64</v>
      </c>
      <c r="G537" s="3" t="s">
        <v>16</v>
      </c>
      <c r="H537" s="5">
        <v>36.53</v>
      </c>
      <c r="I537" s="5">
        <v>219.17</v>
      </c>
      <c r="J537" s="3" t="s">
        <v>182</v>
      </c>
      <c r="K537" s="1" t="str">
        <f>LEFT(J537,5)</f>
        <v>ref02</v>
      </c>
      <c r="L537" s="9" t="str">
        <f>MID(Table1[GL Code],7,5)</f>
        <v>ja014</v>
      </c>
      <c r="M537" s="1" t="str">
        <f>VLOOKUP(K537,'[1]Cost centres'!$A:$B,2,FALSE)</f>
        <v>Trade Refuse Collection</v>
      </c>
      <c r="N537" s="2" t="str">
        <f>VLOOKUP(L537,'[1]Detail codes'!$A:$B,2,FALSE)</f>
        <v>Purchase of trade bins</v>
      </c>
    </row>
    <row r="538" spans="1:14" hidden="1" x14ac:dyDescent="0.2">
      <c r="A538" s="3">
        <v>11123811</v>
      </c>
      <c r="B538" s="3" t="s">
        <v>139</v>
      </c>
      <c r="C538" s="12" t="s">
        <v>140</v>
      </c>
      <c r="D538" s="3" t="s">
        <v>181</v>
      </c>
      <c r="E538" s="4">
        <v>42860</v>
      </c>
      <c r="F538" s="5">
        <v>50</v>
      </c>
      <c r="G538" s="3" t="s">
        <v>16</v>
      </c>
      <c r="H538" s="5">
        <v>10</v>
      </c>
      <c r="I538" s="5">
        <v>60</v>
      </c>
      <c r="J538" s="3" t="s">
        <v>183</v>
      </c>
      <c r="K538" s="1" t="str">
        <f>LEFT(J538,5)</f>
        <v>dsc01</v>
      </c>
      <c r="L538" s="9" t="str">
        <f>MID(Table1[GL Code],7,5)</f>
        <v>ga003</v>
      </c>
      <c r="M538" s="1" t="str">
        <f>VLOOKUP(K538,'[1]Cost centres'!$A:$B,2,FALSE)</f>
        <v>DSO Street Cleansing</v>
      </c>
      <c r="N538" s="2" t="str">
        <f>VLOOKUP(L538,'[1]Detail codes'!$A:$B,2,FALSE)</f>
        <v>Petrol diesel &amp; oil</v>
      </c>
    </row>
    <row r="539" spans="1:14" hidden="1" x14ac:dyDescent="0.2">
      <c r="A539" s="3">
        <v>11123811</v>
      </c>
      <c r="B539" s="3" t="s">
        <v>139</v>
      </c>
      <c r="C539" s="12" t="s">
        <v>140</v>
      </c>
      <c r="D539" s="3" t="s">
        <v>181</v>
      </c>
      <c r="E539" s="4">
        <v>42860</v>
      </c>
      <c r="F539" s="5">
        <v>35.35</v>
      </c>
      <c r="G539" s="3" t="s">
        <v>21</v>
      </c>
      <c r="H539" s="5">
        <v>0</v>
      </c>
      <c r="I539" s="5">
        <v>35.35</v>
      </c>
      <c r="J539" s="3" t="s">
        <v>184</v>
      </c>
      <c r="K539" s="1" t="str">
        <f>LEFT(J539,5)</f>
        <v>ref01</v>
      </c>
      <c r="L539" s="9" t="str">
        <f>MID(Table1[GL Code],7,5)</f>
        <v>jf021</v>
      </c>
      <c r="M539" s="1" t="str">
        <f>VLOOKUP(K539,'[1]Cost centres'!$A:$B,2,FALSE)</f>
        <v>Domestic Refuse Collection</v>
      </c>
      <c r="N539" s="2" t="e">
        <f>VLOOKUP(L539,'[1]Detail codes'!$A:$B,2,FALSE)</f>
        <v>#N/A</v>
      </c>
    </row>
    <row r="540" spans="1:14" hidden="1" x14ac:dyDescent="0.2">
      <c r="A540" s="3">
        <v>11123811</v>
      </c>
      <c r="B540" s="3" t="s">
        <v>139</v>
      </c>
      <c r="C540" s="12" t="s">
        <v>140</v>
      </c>
      <c r="D540" s="3" t="s">
        <v>181</v>
      </c>
      <c r="E540" s="4">
        <v>42860</v>
      </c>
      <c r="F540" s="5">
        <v>4.33</v>
      </c>
      <c r="G540" s="3" t="s">
        <v>16</v>
      </c>
      <c r="H540" s="5">
        <v>0.87</v>
      </c>
      <c r="I540" s="5">
        <v>5.2</v>
      </c>
      <c r="J540" s="3" t="s">
        <v>185</v>
      </c>
      <c r="K540" s="1" t="str">
        <f>LEFT(J540,5)</f>
        <v>ref01</v>
      </c>
      <c r="L540" s="9" t="str">
        <f>MID(Table1[GL Code],7,5)</f>
        <v>jg010</v>
      </c>
      <c r="M540" s="1" t="str">
        <f>VLOOKUP(K540,'[1]Cost centres'!$A:$B,2,FALSE)</f>
        <v>Domestic Refuse Collection</v>
      </c>
      <c r="N540" s="2" t="str">
        <f>VLOOKUP(L540,'[1]Detail codes'!$A:$B,2,FALSE)</f>
        <v>Miscellaneous expenses</v>
      </c>
    </row>
    <row r="541" spans="1:14" hidden="1" x14ac:dyDescent="0.2">
      <c r="A541" s="3">
        <v>11123811</v>
      </c>
      <c r="B541" s="3" t="s">
        <v>139</v>
      </c>
      <c r="C541" s="12" t="s">
        <v>140</v>
      </c>
      <c r="D541" s="3" t="s">
        <v>186</v>
      </c>
      <c r="E541" s="4">
        <v>42860</v>
      </c>
      <c r="F541" s="5">
        <v>490</v>
      </c>
      <c r="G541" s="3" t="s">
        <v>21</v>
      </c>
      <c r="H541" s="5">
        <v>0</v>
      </c>
      <c r="I541" s="5">
        <v>490</v>
      </c>
      <c r="J541" s="3" t="s">
        <v>187</v>
      </c>
      <c r="K541" s="1" t="str">
        <f>LEFT(J541,5)</f>
        <v>ctc01</v>
      </c>
      <c r="L541" s="9" t="str">
        <f>MID(Table1[GL Code],7,5)</f>
        <v>je006</v>
      </c>
      <c r="M541" s="1" t="str">
        <f>VLOOKUP(K541,'[1]Cost centres'!$A:$B,2,FALSE)</f>
        <v>Council Tax Collection</v>
      </c>
      <c r="N541" s="2" t="str">
        <f>VLOOKUP(L541,'[1]Detail codes'!$A:$B,2,FALSE)</f>
        <v>Court costs</v>
      </c>
    </row>
    <row r="542" spans="1:14" hidden="1" x14ac:dyDescent="0.2">
      <c r="A542" s="3">
        <v>11123811</v>
      </c>
      <c r="B542" s="3" t="s">
        <v>139</v>
      </c>
      <c r="C542" s="12" t="s">
        <v>140</v>
      </c>
      <c r="D542" s="3" t="s">
        <v>186</v>
      </c>
      <c r="E542" s="4">
        <v>42860</v>
      </c>
      <c r="F542" s="5">
        <v>45</v>
      </c>
      <c r="G542" s="3" t="s">
        <v>21</v>
      </c>
      <c r="H542" s="5">
        <v>0</v>
      </c>
      <c r="I542" s="5">
        <v>45</v>
      </c>
      <c r="J542" s="3" t="s">
        <v>188</v>
      </c>
      <c r="K542" s="1" t="str">
        <f>LEFT(J542,5)</f>
        <v>brc01</v>
      </c>
      <c r="L542" s="9" t="str">
        <f>MID(Table1[GL Code],7,5)</f>
        <v>je006</v>
      </c>
      <c r="M542" s="1" t="str">
        <f>VLOOKUP(K542,'[1]Cost centres'!$A:$B,2,FALSE)</f>
        <v>Business Rate Collection</v>
      </c>
      <c r="N542" s="2" t="str">
        <f>VLOOKUP(L542,'[1]Detail codes'!$A:$B,2,FALSE)</f>
        <v>Court costs</v>
      </c>
    </row>
    <row r="543" spans="1:14" hidden="1" x14ac:dyDescent="0.2">
      <c r="A543" s="3">
        <v>11123811</v>
      </c>
      <c r="B543" s="3" t="s">
        <v>139</v>
      </c>
      <c r="C543" s="12" t="s">
        <v>140</v>
      </c>
      <c r="D543" s="3" t="s">
        <v>186</v>
      </c>
      <c r="E543" s="4">
        <v>42860</v>
      </c>
      <c r="F543" s="5">
        <v>567</v>
      </c>
      <c r="G543" s="3" t="s">
        <v>21</v>
      </c>
      <c r="H543" s="5">
        <v>0</v>
      </c>
      <c r="I543" s="5">
        <v>567</v>
      </c>
      <c r="J543" s="3" t="s">
        <v>187</v>
      </c>
      <c r="K543" s="1" t="str">
        <f>LEFT(J543,5)</f>
        <v>ctc01</v>
      </c>
      <c r="L543" s="9" t="str">
        <f>MID(Table1[GL Code],7,5)</f>
        <v>je006</v>
      </c>
      <c r="M543" s="1" t="str">
        <f>VLOOKUP(K543,'[1]Cost centres'!$A:$B,2,FALSE)</f>
        <v>Council Tax Collection</v>
      </c>
      <c r="N543" s="2" t="str">
        <f>VLOOKUP(L543,'[1]Detail codes'!$A:$B,2,FALSE)</f>
        <v>Court costs</v>
      </c>
    </row>
    <row r="544" spans="1:14" hidden="1" x14ac:dyDescent="0.2">
      <c r="A544" s="3">
        <v>11123811</v>
      </c>
      <c r="B544" s="3" t="s">
        <v>139</v>
      </c>
      <c r="C544" s="12" t="s">
        <v>140</v>
      </c>
      <c r="D544" s="3" t="s">
        <v>189</v>
      </c>
      <c r="E544" s="4">
        <v>42860</v>
      </c>
      <c r="F544" s="5">
        <v>624.6</v>
      </c>
      <c r="G544" s="3" t="s">
        <v>21</v>
      </c>
      <c r="H544" s="5">
        <v>0</v>
      </c>
      <c r="I544" s="5">
        <v>624.6</v>
      </c>
      <c r="J544" s="3" t="s">
        <v>190</v>
      </c>
      <c r="K544" s="1" t="str">
        <f>LEFT(J544,5)</f>
        <v>sld02</v>
      </c>
      <c r="L544" s="9" t="str">
        <f>MID(Table1[GL Code],7,5)</f>
        <v>je061</v>
      </c>
      <c r="M544" s="1" t="str">
        <f>VLOOKUP(K544,'[1]Cost centres'!$A:$B,2,FALSE)</f>
        <v>Leisure Developments</v>
      </c>
      <c r="N544" s="2" t="str">
        <f>VLOOKUP(L544,'[1]Detail codes'!$A:$B,2,FALSE)</f>
        <v>Events &amp; Initiatives</v>
      </c>
    </row>
    <row r="545" spans="1:14" hidden="1" x14ac:dyDescent="0.2">
      <c r="A545" s="3">
        <v>11123811</v>
      </c>
      <c r="B545" s="3" t="s">
        <v>139</v>
      </c>
      <c r="C545" s="12" t="s">
        <v>140</v>
      </c>
      <c r="D545" s="3" t="s">
        <v>189</v>
      </c>
      <c r="E545" s="4">
        <v>42860</v>
      </c>
      <c r="F545" s="5">
        <v>260.58</v>
      </c>
      <c r="G545" s="3" t="s">
        <v>21</v>
      </c>
      <c r="H545" s="5">
        <v>0</v>
      </c>
      <c r="I545" s="5">
        <v>260.58</v>
      </c>
      <c r="J545" s="3" t="s">
        <v>190</v>
      </c>
      <c r="K545" s="1" t="str">
        <f>LEFT(J545,5)</f>
        <v>sld02</v>
      </c>
      <c r="L545" s="9" t="str">
        <f>MID(Table1[GL Code],7,5)</f>
        <v>je061</v>
      </c>
      <c r="M545" s="1" t="str">
        <f>VLOOKUP(K545,'[1]Cost centres'!$A:$B,2,FALSE)</f>
        <v>Leisure Developments</v>
      </c>
      <c r="N545" s="2" t="str">
        <f>VLOOKUP(L545,'[1]Detail codes'!$A:$B,2,FALSE)</f>
        <v>Events &amp; Initiatives</v>
      </c>
    </row>
    <row r="546" spans="1:14" hidden="1" x14ac:dyDescent="0.2">
      <c r="A546" s="3">
        <v>11123811</v>
      </c>
      <c r="B546" s="3" t="s">
        <v>139</v>
      </c>
      <c r="C546" s="12" t="s">
        <v>140</v>
      </c>
      <c r="D546" s="3" t="s">
        <v>191</v>
      </c>
      <c r="E546" s="4">
        <v>42860</v>
      </c>
      <c r="F546" s="5">
        <v>4.8499999999999996</v>
      </c>
      <c r="G546" s="3" t="s">
        <v>21</v>
      </c>
      <c r="H546" s="5">
        <v>0</v>
      </c>
      <c r="I546" s="5">
        <v>4.8499999999999996</v>
      </c>
      <c r="J546" s="3" t="s">
        <v>26</v>
      </c>
      <c r="K546" s="1" t="str">
        <f>LEFT(J546,5)</f>
        <v>cem01</v>
      </c>
      <c r="L546" s="9" t="str">
        <f>MID(Table1[GL Code],7,5)</f>
        <v>jg008</v>
      </c>
      <c r="M546" s="1" t="str">
        <f>VLOOKUP(K546,'[1]Cost centres'!$A:$B,2,FALSE)</f>
        <v>Mayoral Expenses (excl car)</v>
      </c>
      <c r="N546" s="2" t="str">
        <f>VLOOKUP(L546,'[1]Detail codes'!$A:$B,2,FALSE)</f>
        <v>Mayor's allowance</v>
      </c>
    </row>
    <row r="547" spans="1:14" hidden="1" x14ac:dyDescent="0.2">
      <c r="A547" s="3">
        <v>11123811</v>
      </c>
      <c r="B547" s="3" t="s">
        <v>139</v>
      </c>
      <c r="C547" s="12" t="s">
        <v>140</v>
      </c>
      <c r="D547" s="3" t="s">
        <v>191</v>
      </c>
      <c r="E547" s="4">
        <v>42860</v>
      </c>
      <c r="F547" s="5">
        <v>46.14</v>
      </c>
      <c r="G547" s="3" t="s">
        <v>16</v>
      </c>
      <c r="H547" s="5">
        <v>9.23</v>
      </c>
      <c r="I547" s="5">
        <v>55.37</v>
      </c>
      <c r="J547" s="3" t="s">
        <v>192</v>
      </c>
      <c r="K547" s="1" t="str">
        <f>LEFT(J547,5)</f>
        <v>cem02</v>
      </c>
      <c r="L547" s="9" t="str">
        <f>MID(Table1[GL Code],7,5)</f>
        <v>ga003</v>
      </c>
      <c r="M547" s="1" t="str">
        <f>VLOOKUP(K547,'[1]Cost centres'!$A:$B,2,FALSE)</f>
        <v>Mayoral Car</v>
      </c>
      <c r="N547" s="2" t="str">
        <f>VLOOKUP(L547,'[1]Detail codes'!$A:$B,2,FALSE)</f>
        <v>Petrol diesel &amp; oil</v>
      </c>
    </row>
    <row r="548" spans="1:14" hidden="1" x14ac:dyDescent="0.2">
      <c r="A548" s="3">
        <v>11123811</v>
      </c>
      <c r="B548" s="3" t="s">
        <v>139</v>
      </c>
      <c r="C548" s="12" t="s">
        <v>140</v>
      </c>
      <c r="D548" s="3" t="s">
        <v>193</v>
      </c>
      <c r="E548" s="4">
        <v>42860</v>
      </c>
      <c r="F548" s="5">
        <v>23.5</v>
      </c>
      <c r="G548" s="3" t="s">
        <v>21</v>
      </c>
      <c r="H548" s="5">
        <v>0</v>
      </c>
      <c r="I548" s="5">
        <v>23.5</v>
      </c>
      <c r="J548" s="3" t="s">
        <v>194</v>
      </c>
      <c r="K548" s="1" t="str">
        <f>LEFT(J548,5)</f>
        <v>lfc01</v>
      </c>
      <c r="L548" s="9" t="str">
        <f>MID(Table1[GL Code],7,5)</f>
        <v>ja003</v>
      </c>
      <c r="M548" s="1" t="str">
        <f>VLOOKUP(K548,'[1]Cost centres'!$A:$B,2,FALSE)</f>
        <v>Ebbisham Centre</v>
      </c>
      <c r="N548" s="2" t="str">
        <f>VLOOKUP(L548,'[1]Detail codes'!$A:$B,2,FALSE)</f>
        <v>OP. equipment &amp; tools : R &amp; M</v>
      </c>
    </row>
    <row r="549" spans="1:14" hidden="1" x14ac:dyDescent="0.2">
      <c r="A549" s="3">
        <v>11123811</v>
      </c>
      <c r="B549" s="3" t="s">
        <v>139</v>
      </c>
      <c r="C549" s="12" t="s">
        <v>140</v>
      </c>
      <c r="D549" s="3" t="s">
        <v>195</v>
      </c>
      <c r="E549" s="4">
        <v>42860</v>
      </c>
      <c r="F549" s="5">
        <v>3.67</v>
      </c>
      <c r="G549" s="3" t="s">
        <v>16</v>
      </c>
      <c r="H549" s="5">
        <v>0.74</v>
      </c>
      <c r="I549" s="5">
        <v>4.41</v>
      </c>
      <c r="J549" s="3" t="s">
        <v>159</v>
      </c>
      <c r="K549" s="1" t="str">
        <f>LEFT(J549,5)</f>
        <v>ply01</v>
      </c>
      <c r="L549" s="9" t="str">
        <f>MID(Table1[GL Code],7,5)</f>
        <v>jk001</v>
      </c>
      <c r="M549" s="1" t="str">
        <f>VLOOKUP(K549,'[1]Cost centres'!$A:$B,2,FALSE)</f>
        <v>Playhouse</v>
      </c>
      <c r="N549" s="2" t="str">
        <f>VLOOKUP(L549,'[1]Detail codes'!$A:$B,2,FALSE)</f>
        <v>General office expenses</v>
      </c>
    </row>
    <row r="550" spans="1:14" hidden="1" x14ac:dyDescent="0.2">
      <c r="A550" s="3">
        <v>11123811</v>
      </c>
      <c r="B550" s="3" t="s">
        <v>139</v>
      </c>
      <c r="C550" s="12" t="s">
        <v>140</v>
      </c>
      <c r="D550" s="3" t="s">
        <v>195</v>
      </c>
      <c r="E550" s="4">
        <v>42860</v>
      </c>
      <c r="F550" s="5">
        <v>18.190000000000001</v>
      </c>
      <c r="G550" s="3" t="s">
        <v>16</v>
      </c>
      <c r="H550" s="5">
        <v>3.63</v>
      </c>
      <c r="I550" s="5">
        <v>21.82</v>
      </c>
      <c r="J550" s="3" t="s">
        <v>196</v>
      </c>
      <c r="K550" s="1" t="str">
        <f>LEFT(J550,5)</f>
        <v>ply01</v>
      </c>
      <c r="L550" s="9" t="str">
        <f>MID(Table1[GL Code],7,5)</f>
        <v>ja002</v>
      </c>
      <c r="M550" s="1" t="str">
        <f>VLOOKUP(K550,'[1]Cost centres'!$A:$B,2,FALSE)</f>
        <v>Playhouse</v>
      </c>
      <c r="N550" s="2" t="str">
        <f>VLOOKUP(L550,'[1]Detail codes'!$A:$B,2,FALSE)</f>
        <v>OP. equipment &amp; tools : purchase</v>
      </c>
    </row>
    <row r="551" spans="1:14" hidden="1" x14ac:dyDescent="0.2">
      <c r="A551" s="3">
        <v>11123811</v>
      </c>
      <c r="B551" s="3" t="s">
        <v>139</v>
      </c>
      <c r="C551" s="12" t="s">
        <v>140</v>
      </c>
      <c r="D551" s="3" t="s">
        <v>195</v>
      </c>
      <c r="E551" s="4">
        <v>42860</v>
      </c>
      <c r="F551" s="5">
        <v>13.9</v>
      </c>
      <c r="G551" s="3" t="s">
        <v>21</v>
      </c>
      <c r="H551" s="5">
        <v>0</v>
      </c>
      <c r="I551" s="5">
        <v>13.9</v>
      </c>
      <c r="J551" s="3" t="s">
        <v>159</v>
      </c>
      <c r="K551" s="1" t="str">
        <f>LEFT(J551,5)</f>
        <v>ply01</v>
      </c>
      <c r="L551" s="9" t="str">
        <f>MID(Table1[GL Code],7,5)</f>
        <v>jk001</v>
      </c>
      <c r="M551" s="1" t="str">
        <f>VLOOKUP(K551,'[1]Cost centres'!$A:$B,2,FALSE)</f>
        <v>Playhouse</v>
      </c>
      <c r="N551" s="2" t="str">
        <f>VLOOKUP(L551,'[1]Detail codes'!$A:$B,2,FALSE)</f>
        <v>General office expenses</v>
      </c>
    </row>
    <row r="552" spans="1:14" hidden="1" x14ac:dyDescent="0.2">
      <c r="A552" s="3">
        <v>11123811</v>
      </c>
      <c r="B552" s="3" t="s">
        <v>139</v>
      </c>
      <c r="C552" s="12" t="s">
        <v>140</v>
      </c>
      <c r="D552" s="3" t="s">
        <v>197</v>
      </c>
      <c r="E552" s="4">
        <v>42860</v>
      </c>
      <c r="F552" s="5">
        <v>40.479999999999997</v>
      </c>
      <c r="G552" s="3" t="s">
        <v>16</v>
      </c>
      <c r="H552" s="5">
        <v>8.1</v>
      </c>
      <c r="I552" s="5">
        <v>48.58</v>
      </c>
      <c r="J552" s="3" t="s">
        <v>198</v>
      </c>
      <c r="K552" s="1" t="str">
        <f>LEFT(J552,5)</f>
        <v>ele03</v>
      </c>
      <c r="L552" s="9" t="str">
        <f>MID(Table1[GL Code],7,5)</f>
        <v>jd004</v>
      </c>
      <c r="M552" s="1" t="str">
        <f>VLOOKUP(K552,'[1]Cost centres'!$A:$B,2,FALSE)</f>
        <v>County Elections</v>
      </c>
      <c r="N552" s="2" t="str">
        <f>VLOOKUP(L552,'[1]Detail codes'!$A:$B,2,FALSE)</f>
        <v>Stationery</v>
      </c>
    </row>
    <row r="553" spans="1:14" hidden="1" x14ac:dyDescent="0.2">
      <c r="A553" s="3">
        <v>11123811</v>
      </c>
      <c r="B553" s="3" t="s">
        <v>139</v>
      </c>
      <c r="C553" s="12" t="s">
        <v>140</v>
      </c>
      <c r="D553" s="3" t="s">
        <v>197</v>
      </c>
      <c r="E553" s="4">
        <v>42860</v>
      </c>
      <c r="F553" s="5">
        <v>12</v>
      </c>
      <c r="G553" s="3" t="s">
        <v>21</v>
      </c>
      <c r="H553" s="5">
        <v>0</v>
      </c>
      <c r="I553" s="5">
        <v>12</v>
      </c>
      <c r="J553" s="3" t="s">
        <v>199</v>
      </c>
      <c r="K553" s="1" t="str">
        <f>LEFT(J553,5)</f>
        <v>ele03</v>
      </c>
      <c r="L553" s="9" t="str">
        <f>MID(Table1[GL Code],7,5)</f>
        <v>jk003</v>
      </c>
      <c r="M553" s="1" t="str">
        <f>VLOOKUP(K553,'[1]Cost centres'!$A:$B,2,FALSE)</f>
        <v>County Elections</v>
      </c>
      <c r="N553" s="2" t="str">
        <f>VLOOKUP(L553,'[1]Detail codes'!$A:$B,2,FALSE)</f>
        <v>Miscellaneous insurances</v>
      </c>
    </row>
    <row r="554" spans="1:14" hidden="1" x14ac:dyDescent="0.2">
      <c r="A554" s="3">
        <v>11123811</v>
      </c>
      <c r="B554" s="3" t="s">
        <v>139</v>
      </c>
      <c r="C554" s="12" t="s">
        <v>140</v>
      </c>
      <c r="D554" s="3" t="s">
        <v>197</v>
      </c>
      <c r="E554" s="4">
        <v>42860</v>
      </c>
      <c r="F554" s="5">
        <v>0.99</v>
      </c>
      <c r="G554" s="3" t="s">
        <v>16</v>
      </c>
      <c r="H554" s="5">
        <v>0.2</v>
      </c>
      <c r="I554" s="5">
        <v>1.19</v>
      </c>
      <c r="J554" s="3" t="s">
        <v>198</v>
      </c>
      <c r="K554" s="1" t="str">
        <f>LEFT(J554,5)</f>
        <v>ele03</v>
      </c>
      <c r="L554" s="9" t="str">
        <f>MID(Table1[GL Code],7,5)</f>
        <v>jd004</v>
      </c>
      <c r="M554" s="1" t="str">
        <f>VLOOKUP(K554,'[1]Cost centres'!$A:$B,2,FALSE)</f>
        <v>County Elections</v>
      </c>
      <c r="N554" s="2" t="str">
        <f>VLOOKUP(L554,'[1]Detail codes'!$A:$B,2,FALSE)</f>
        <v>Stationery</v>
      </c>
    </row>
    <row r="555" spans="1:14" hidden="1" x14ac:dyDescent="0.2">
      <c r="A555" s="3">
        <v>11123811</v>
      </c>
      <c r="B555" s="3" t="s">
        <v>139</v>
      </c>
      <c r="C555" s="12" t="s">
        <v>140</v>
      </c>
      <c r="D555" s="3" t="s">
        <v>197</v>
      </c>
      <c r="E555" s="4">
        <v>42860</v>
      </c>
      <c r="F555" s="5">
        <v>26.98</v>
      </c>
      <c r="G555" s="3" t="s">
        <v>16</v>
      </c>
      <c r="H555" s="5">
        <v>5.4</v>
      </c>
      <c r="I555" s="5">
        <v>32.380000000000003</v>
      </c>
      <c r="J555" s="3" t="s">
        <v>198</v>
      </c>
      <c r="K555" s="1" t="str">
        <f>LEFT(J555,5)</f>
        <v>ele03</v>
      </c>
      <c r="L555" s="9" t="str">
        <f>MID(Table1[GL Code],7,5)</f>
        <v>jd004</v>
      </c>
      <c r="M555" s="1" t="str">
        <f>VLOOKUP(K555,'[1]Cost centres'!$A:$B,2,FALSE)</f>
        <v>County Elections</v>
      </c>
      <c r="N555" s="2" t="str">
        <f>VLOOKUP(L555,'[1]Detail codes'!$A:$B,2,FALSE)</f>
        <v>Stationery</v>
      </c>
    </row>
    <row r="556" spans="1:14" hidden="1" x14ac:dyDescent="0.2">
      <c r="A556" s="3">
        <v>11123811</v>
      </c>
      <c r="B556" s="3" t="s">
        <v>139</v>
      </c>
      <c r="C556" s="12" t="s">
        <v>140</v>
      </c>
      <c r="D556" s="3" t="s">
        <v>200</v>
      </c>
      <c r="E556" s="4">
        <v>42860</v>
      </c>
      <c r="F556" s="5">
        <v>310.72000000000003</v>
      </c>
      <c r="G556" s="3" t="s">
        <v>21</v>
      </c>
      <c r="H556" s="5">
        <v>0</v>
      </c>
      <c r="I556" s="5">
        <v>310.72000000000003</v>
      </c>
      <c r="J556" s="3" t="s">
        <v>201</v>
      </c>
      <c r="K556" s="1" t="str">
        <f>LEFT(J556,5)</f>
        <v>mel01</v>
      </c>
      <c r="L556" s="9" t="str">
        <f>MID(Table1[GL Code],7,5)</f>
        <v>jb012</v>
      </c>
      <c r="M556" s="1" t="str">
        <f>VLOOKUP(K556,'[1]Cost centres'!$A:$B,2,FALSE)</f>
        <v>Meals on Wheels</v>
      </c>
      <c r="N556" s="2" t="str">
        <f>VLOOKUP(L556,'[1]Detail codes'!$A:$B,2,FALSE)</f>
        <v>Shopping Service cost of provisions</v>
      </c>
    </row>
    <row r="557" spans="1:14" hidden="1" x14ac:dyDescent="0.2">
      <c r="A557" s="3">
        <v>11123811</v>
      </c>
      <c r="B557" s="3" t="s">
        <v>139</v>
      </c>
      <c r="C557" s="12" t="s">
        <v>140</v>
      </c>
      <c r="D557" s="3" t="s">
        <v>200</v>
      </c>
      <c r="E557" s="4">
        <v>42860</v>
      </c>
      <c r="F557" s="5">
        <v>63.7</v>
      </c>
      <c r="G557" s="3" t="s">
        <v>21</v>
      </c>
      <c r="H557" s="5">
        <v>0</v>
      </c>
      <c r="I557" s="5">
        <v>63.7</v>
      </c>
      <c r="J557" s="3" t="s">
        <v>202</v>
      </c>
      <c r="K557" s="1" t="str">
        <f>LEFT(J557,5)</f>
        <v>mel01</v>
      </c>
      <c r="L557" s="9" t="str">
        <f>MID(Table1[GL Code],7,5)</f>
        <v>jb002</v>
      </c>
      <c r="M557" s="1" t="str">
        <f>VLOOKUP(K557,'[1]Cost centres'!$A:$B,2,FALSE)</f>
        <v>Meals on Wheels</v>
      </c>
      <c r="N557" s="2" t="str">
        <f>VLOOKUP(L557,'[1]Detail codes'!$A:$B,2,FALSE)</f>
        <v>Purchase of provisions</v>
      </c>
    </row>
    <row r="558" spans="1:14" hidden="1" x14ac:dyDescent="0.2">
      <c r="A558" s="3">
        <v>11123811</v>
      </c>
      <c r="B558" s="3" t="s">
        <v>139</v>
      </c>
      <c r="C558" s="12" t="s">
        <v>140</v>
      </c>
      <c r="D558" s="3" t="s">
        <v>203</v>
      </c>
      <c r="E558" s="4">
        <v>42860</v>
      </c>
      <c r="F558" s="5">
        <v>1.42</v>
      </c>
      <c r="G558" s="3" t="s">
        <v>16</v>
      </c>
      <c r="H558" s="5">
        <v>0.28000000000000003</v>
      </c>
      <c r="I558" s="5">
        <v>1.7</v>
      </c>
      <c r="J558" s="3" t="s">
        <v>204</v>
      </c>
      <c r="K558" s="1" t="str">
        <f>LEFT(J558,5)</f>
        <v>cpk02</v>
      </c>
      <c r="L558" s="9" t="str">
        <f>MID(Table1[GL Code],7,5)</f>
        <v>jb001</v>
      </c>
      <c r="M558" s="1" t="str">
        <f>VLOOKUP(K558,'[1]Cost centres'!$A:$B,2,FALSE)</f>
        <v>Ashley Centre MSCP</v>
      </c>
      <c r="N558" s="2" t="str">
        <f>VLOOKUP(L558,'[1]Detail codes'!$A:$B,2,FALSE)</f>
        <v>Vending machine supplies</v>
      </c>
    </row>
    <row r="559" spans="1:14" hidden="1" x14ac:dyDescent="0.2">
      <c r="A559" s="3">
        <v>11123811</v>
      </c>
      <c r="B559" s="3" t="s">
        <v>139</v>
      </c>
      <c r="C559" s="12" t="s">
        <v>140</v>
      </c>
      <c r="D559" s="3" t="s">
        <v>205</v>
      </c>
      <c r="E559" s="4">
        <v>42860</v>
      </c>
      <c r="F559" s="5">
        <v>13.16</v>
      </c>
      <c r="G559" s="3" t="s">
        <v>16</v>
      </c>
      <c r="H559" s="5">
        <v>2.62</v>
      </c>
      <c r="I559" s="5">
        <v>15.78</v>
      </c>
      <c r="J559" s="3" t="s">
        <v>206</v>
      </c>
      <c r="K559" s="1" t="str">
        <f>LEFT(J559,5)</f>
        <v>vlc01</v>
      </c>
      <c r="L559" s="9" t="str">
        <f>MID(Table1[GL Code],7,5)</f>
        <v>ja030</v>
      </c>
      <c r="M559" s="1" t="str">
        <f>VLOOKUP(K559,'[1]Cost centres'!$A:$B,2,FALSE)</f>
        <v>Vehicle Licensing</v>
      </c>
      <c r="N559" s="2" t="str">
        <f>VLOOKUP(L559,'[1]Detail codes'!$A:$B,2,FALSE)</f>
        <v>Other equipment</v>
      </c>
    </row>
    <row r="560" spans="1:14" hidden="1" x14ac:dyDescent="0.2">
      <c r="A560" s="3">
        <v>11123811</v>
      </c>
      <c r="B560" s="3" t="s">
        <v>139</v>
      </c>
      <c r="C560" s="12" t="s">
        <v>140</v>
      </c>
      <c r="D560" s="3" t="s">
        <v>205</v>
      </c>
      <c r="E560" s="4">
        <v>42860</v>
      </c>
      <c r="F560" s="5">
        <v>184</v>
      </c>
      <c r="G560" s="3" t="s">
        <v>21</v>
      </c>
      <c r="H560" s="5">
        <v>0</v>
      </c>
      <c r="I560" s="5">
        <v>184</v>
      </c>
      <c r="J560" s="3" t="s">
        <v>207</v>
      </c>
      <c r="K560" s="1" t="str">
        <f>LEFT(J560,5)</f>
        <v>ehh01</v>
      </c>
      <c r="L560" s="9" t="str">
        <f>MID(Table1[GL Code],7,5)</f>
        <v>jg003</v>
      </c>
      <c r="M560" s="1" t="str">
        <f>VLOOKUP(K560,'[1]Cost centres'!$A:$B,2,FALSE)</f>
        <v>Environmental Health (Gen)</v>
      </c>
      <c r="N560" s="2" t="str">
        <f>VLOOKUP(L560,'[1]Detail codes'!$A:$B,2,FALSE)</f>
        <v>Conferences courses and seminars</v>
      </c>
    </row>
    <row r="561" spans="1:14" hidden="1" x14ac:dyDescent="0.2">
      <c r="A561" s="3">
        <v>11123811</v>
      </c>
      <c r="B561" s="3" t="s">
        <v>139</v>
      </c>
      <c r="C561" s="12" t="s">
        <v>140</v>
      </c>
      <c r="D561" s="3" t="s">
        <v>208</v>
      </c>
      <c r="E561" s="4">
        <v>42860</v>
      </c>
      <c r="F561" s="5">
        <v>26</v>
      </c>
      <c r="G561" s="3" t="s">
        <v>21</v>
      </c>
      <c r="H561" s="5">
        <v>0</v>
      </c>
      <c r="I561" s="5">
        <v>26</v>
      </c>
      <c r="J561" s="3" t="s">
        <v>209</v>
      </c>
      <c r="K561" s="1" t="str">
        <f>LEFT(J561,5)</f>
        <v>cdc14</v>
      </c>
      <c r="L561" s="9" t="str">
        <f>MID(Table1[GL Code],7,5)</f>
        <v>aa500</v>
      </c>
      <c r="M561" s="1" t="str">
        <f>VLOOKUP(K561,'[1]Cost centres'!$A:$B,2,FALSE)</f>
        <v>Corporate Property</v>
      </c>
      <c r="N561" s="2" t="str">
        <f>VLOOKUP(L561,'[1]Detail codes'!$A:$B,2,FALSE)</f>
        <v>Employee costs</v>
      </c>
    </row>
    <row r="562" spans="1:14" hidden="1" x14ac:dyDescent="0.2">
      <c r="A562" s="3">
        <v>11123811</v>
      </c>
      <c r="B562" s="3" t="s">
        <v>139</v>
      </c>
      <c r="C562" s="12" t="s">
        <v>140</v>
      </c>
      <c r="D562" s="3" t="s">
        <v>210</v>
      </c>
      <c r="E562" s="4">
        <v>42860</v>
      </c>
      <c r="F562" s="5">
        <v>143.13</v>
      </c>
      <c r="G562" s="3" t="s">
        <v>21</v>
      </c>
      <c r="H562" s="5">
        <v>0</v>
      </c>
      <c r="I562" s="5">
        <v>143.13</v>
      </c>
      <c r="J562" s="3" t="s">
        <v>211</v>
      </c>
      <c r="K562" s="1" t="str">
        <f>LEFT(J562,5)</f>
        <v>ref01</v>
      </c>
      <c r="L562" s="9" t="str">
        <f>MID(Table1[GL Code],7,5)</f>
        <v>jc001</v>
      </c>
      <c r="M562" s="1" t="str">
        <f>VLOOKUP(K562,'[1]Cost centres'!$A:$B,2,FALSE)</f>
        <v>Domestic Refuse Collection</v>
      </c>
      <c r="N562" s="2" t="str">
        <f>VLOOKUP(L562,'[1]Detail codes'!$A:$B,2,FALSE)</f>
        <v>Protective clothing</v>
      </c>
    </row>
    <row r="563" spans="1:14" hidden="1" x14ac:dyDescent="0.2">
      <c r="A563" s="3">
        <v>11123811</v>
      </c>
      <c r="B563" s="3" t="s">
        <v>139</v>
      </c>
      <c r="C563" s="12" t="s">
        <v>140</v>
      </c>
      <c r="D563" s="3" t="s">
        <v>210</v>
      </c>
      <c r="E563" s="4">
        <v>42860</v>
      </c>
      <c r="F563" s="5">
        <v>13.95</v>
      </c>
      <c r="G563" s="3" t="s">
        <v>21</v>
      </c>
      <c r="H563" s="5">
        <v>0</v>
      </c>
      <c r="I563" s="5">
        <v>13.95</v>
      </c>
      <c r="J563" s="3" t="s">
        <v>211</v>
      </c>
      <c r="K563" s="1" t="str">
        <f>LEFT(J563,5)</f>
        <v>ref01</v>
      </c>
      <c r="L563" s="9" t="str">
        <f>MID(Table1[GL Code],7,5)</f>
        <v>jc001</v>
      </c>
      <c r="M563" s="1" t="str">
        <f>VLOOKUP(K563,'[1]Cost centres'!$A:$B,2,FALSE)</f>
        <v>Domestic Refuse Collection</v>
      </c>
      <c r="N563" s="2" t="str">
        <f>VLOOKUP(L563,'[1]Detail codes'!$A:$B,2,FALSE)</f>
        <v>Protective clothing</v>
      </c>
    </row>
    <row r="564" spans="1:14" hidden="1" x14ac:dyDescent="0.2">
      <c r="A564" s="3">
        <v>11123811</v>
      </c>
      <c r="B564" s="3" t="s">
        <v>139</v>
      </c>
      <c r="C564" s="12" t="s">
        <v>140</v>
      </c>
      <c r="D564" s="3" t="s">
        <v>210</v>
      </c>
      <c r="E564" s="4">
        <v>42860</v>
      </c>
      <c r="F564" s="5">
        <v>82.82</v>
      </c>
      <c r="G564" s="3" t="s">
        <v>21</v>
      </c>
      <c r="H564" s="5">
        <v>0</v>
      </c>
      <c r="I564" s="5">
        <v>82.82</v>
      </c>
      <c r="J564" s="3" t="s">
        <v>211</v>
      </c>
      <c r="K564" s="1" t="str">
        <f>LEFT(J564,5)</f>
        <v>ref01</v>
      </c>
      <c r="L564" s="9" t="str">
        <f>MID(Table1[GL Code],7,5)</f>
        <v>jc001</v>
      </c>
      <c r="M564" s="1" t="str">
        <f>VLOOKUP(K564,'[1]Cost centres'!$A:$B,2,FALSE)</f>
        <v>Domestic Refuse Collection</v>
      </c>
      <c r="N564" s="2" t="str">
        <f>VLOOKUP(L564,'[1]Detail codes'!$A:$B,2,FALSE)</f>
        <v>Protective clothing</v>
      </c>
    </row>
    <row r="565" spans="1:14" hidden="1" x14ac:dyDescent="0.2">
      <c r="A565" s="3">
        <v>11123811</v>
      </c>
      <c r="B565" s="3" t="s">
        <v>139</v>
      </c>
      <c r="C565" s="12" t="s">
        <v>140</v>
      </c>
      <c r="D565" s="3" t="s">
        <v>210</v>
      </c>
      <c r="E565" s="4">
        <v>42860</v>
      </c>
      <c r="F565" s="5">
        <v>237.1</v>
      </c>
      <c r="G565" s="3" t="s">
        <v>21</v>
      </c>
      <c r="H565" s="5">
        <v>0</v>
      </c>
      <c r="I565" s="5">
        <v>237.1</v>
      </c>
      <c r="J565" s="3" t="s">
        <v>212</v>
      </c>
      <c r="K565" s="1" t="str">
        <f>LEFT(J565,5)</f>
        <v>dsc01</v>
      </c>
      <c r="L565" s="9" t="str">
        <f>MID(Table1[GL Code],7,5)</f>
        <v>jc002</v>
      </c>
      <c r="M565" s="1" t="str">
        <f>VLOOKUP(K565,'[1]Cost centres'!$A:$B,2,FALSE)</f>
        <v>DSO Street Cleansing</v>
      </c>
      <c r="N565" s="2" t="str">
        <f>VLOOKUP(L565,'[1]Detail codes'!$A:$B,2,FALSE)</f>
        <v>Clothing &amp; uniforms</v>
      </c>
    </row>
    <row r="566" spans="1:14" hidden="1" x14ac:dyDescent="0.2">
      <c r="A566" s="3">
        <v>11123811</v>
      </c>
      <c r="B566" s="3" t="s">
        <v>139</v>
      </c>
      <c r="C566" s="12" t="s">
        <v>140</v>
      </c>
      <c r="D566" s="3" t="s">
        <v>210</v>
      </c>
      <c r="E566" s="4">
        <v>42860</v>
      </c>
      <c r="F566" s="5">
        <v>11.96</v>
      </c>
      <c r="G566" s="3" t="s">
        <v>21</v>
      </c>
      <c r="H566" s="5">
        <v>0</v>
      </c>
      <c r="I566" s="5">
        <v>11.96</v>
      </c>
      <c r="J566" s="3" t="s">
        <v>185</v>
      </c>
      <c r="K566" s="1" t="str">
        <f>LEFT(J566,5)</f>
        <v>ref01</v>
      </c>
      <c r="L566" s="9" t="str">
        <f>MID(Table1[GL Code],7,5)</f>
        <v>jg010</v>
      </c>
      <c r="M566" s="1" t="str">
        <f>VLOOKUP(K566,'[1]Cost centres'!$A:$B,2,FALSE)</f>
        <v>Domestic Refuse Collection</v>
      </c>
      <c r="N566" s="2" t="str">
        <f>VLOOKUP(L566,'[1]Detail codes'!$A:$B,2,FALSE)</f>
        <v>Miscellaneous expenses</v>
      </c>
    </row>
    <row r="567" spans="1:14" hidden="1" x14ac:dyDescent="0.2">
      <c r="A567" s="3">
        <v>11123811</v>
      </c>
      <c r="B567" s="3" t="s">
        <v>139</v>
      </c>
      <c r="C567" s="12" t="s">
        <v>140</v>
      </c>
      <c r="D567" s="3" t="s">
        <v>210</v>
      </c>
      <c r="E567" s="4">
        <v>42860</v>
      </c>
      <c r="F567" s="5">
        <v>234.38</v>
      </c>
      <c r="G567" s="3" t="s">
        <v>16</v>
      </c>
      <c r="H567" s="5">
        <v>46.88</v>
      </c>
      <c r="I567" s="5">
        <v>281.26</v>
      </c>
      <c r="J567" s="3" t="s">
        <v>213</v>
      </c>
      <c r="K567" s="1" t="str">
        <f>LEFT(J567,5)</f>
        <v>prk01</v>
      </c>
      <c r="L567" s="9" t="str">
        <f>MID(Table1[GL Code],7,5)</f>
        <v>jb001</v>
      </c>
      <c r="M567" s="1" t="str">
        <f>VLOOKUP(K567,'[1]Cost centres'!$A:$B,2,FALSE)</f>
        <v>Parks</v>
      </c>
      <c r="N567" s="2" t="str">
        <f>VLOOKUP(L567,'[1]Detail codes'!$A:$B,2,FALSE)</f>
        <v>Vending machine supplies</v>
      </c>
    </row>
    <row r="568" spans="1:14" hidden="1" x14ac:dyDescent="0.2">
      <c r="A568" s="3">
        <v>11123811</v>
      </c>
      <c r="B568" s="3" t="s">
        <v>139</v>
      </c>
      <c r="C568" s="12" t="s">
        <v>140</v>
      </c>
      <c r="D568" s="3" t="s">
        <v>210</v>
      </c>
      <c r="E568" s="4">
        <v>42860</v>
      </c>
      <c r="F568" s="5">
        <v>317.48</v>
      </c>
      <c r="G568" s="3" t="s">
        <v>21</v>
      </c>
      <c r="H568" s="5">
        <v>0</v>
      </c>
      <c r="I568" s="5">
        <v>317.48</v>
      </c>
      <c r="J568" s="3" t="s">
        <v>185</v>
      </c>
      <c r="K568" s="1" t="str">
        <f>LEFT(J568,5)</f>
        <v>ref01</v>
      </c>
      <c r="L568" s="9" t="str">
        <f>MID(Table1[GL Code],7,5)</f>
        <v>jg010</v>
      </c>
      <c r="M568" s="1" t="str">
        <f>VLOOKUP(K568,'[1]Cost centres'!$A:$B,2,FALSE)</f>
        <v>Domestic Refuse Collection</v>
      </c>
      <c r="N568" s="2" t="str">
        <f>VLOOKUP(L568,'[1]Detail codes'!$A:$B,2,FALSE)</f>
        <v>Miscellaneous expenses</v>
      </c>
    </row>
    <row r="569" spans="1:14" hidden="1" x14ac:dyDescent="0.2">
      <c r="A569" s="3">
        <v>11123811</v>
      </c>
      <c r="B569" s="3" t="s">
        <v>139</v>
      </c>
      <c r="C569" s="12" t="s">
        <v>140</v>
      </c>
      <c r="D569" s="3" t="s">
        <v>210</v>
      </c>
      <c r="E569" s="4">
        <v>42860</v>
      </c>
      <c r="F569" s="5">
        <v>50.82</v>
      </c>
      <c r="G569" s="3" t="s">
        <v>16</v>
      </c>
      <c r="H569" s="5">
        <v>10.130000000000001</v>
      </c>
      <c r="I569" s="5">
        <v>60.95</v>
      </c>
      <c r="J569" s="3" t="s">
        <v>214</v>
      </c>
      <c r="K569" s="1" t="str">
        <f>LEFT(J569,5)</f>
        <v>dsc01</v>
      </c>
      <c r="L569" s="9" t="str">
        <f>MID(Table1[GL Code],7,5)</f>
        <v>ja002</v>
      </c>
      <c r="M569" s="1" t="str">
        <f>VLOOKUP(K569,'[1]Cost centres'!$A:$B,2,FALSE)</f>
        <v>DSO Street Cleansing</v>
      </c>
      <c r="N569" s="2" t="str">
        <f>VLOOKUP(L569,'[1]Detail codes'!$A:$B,2,FALSE)</f>
        <v>OP. equipment &amp; tools : purchase</v>
      </c>
    </row>
    <row r="570" spans="1:14" hidden="1" x14ac:dyDescent="0.2">
      <c r="A570" s="3">
        <v>11123811</v>
      </c>
      <c r="B570" s="3" t="s">
        <v>139</v>
      </c>
      <c r="C570" s="12" t="s">
        <v>140</v>
      </c>
      <c r="D570" s="3" t="s">
        <v>210</v>
      </c>
      <c r="E570" s="4">
        <v>42860</v>
      </c>
      <c r="F570" s="5">
        <v>36.65</v>
      </c>
      <c r="G570" s="3" t="s">
        <v>21</v>
      </c>
      <c r="H570" s="5">
        <v>0</v>
      </c>
      <c r="I570" s="5">
        <v>36.65</v>
      </c>
      <c r="J570" s="3" t="s">
        <v>185</v>
      </c>
      <c r="K570" s="1" t="str">
        <f>LEFT(J570,5)</f>
        <v>ref01</v>
      </c>
      <c r="L570" s="9" t="str">
        <f>MID(Table1[GL Code],7,5)</f>
        <v>jg010</v>
      </c>
      <c r="M570" s="1" t="str">
        <f>VLOOKUP(K570,'[1]Cost centres'!$A:$B,2,FALSE)</f>
        <v>Domestic Refuse Collection</v>
      </c>
      <c r="N570" s="2" t="str">
        <f>VLOOKUP(L570,'[1]Detail codes'!$A:$B,2,FALSE)</f>
        <v>Miscellaneous expenses</v>
      </c>
    </row>
    <row r="571" spans="1:14" hidden="1" x14ac:dyDescent="0.2">
      <c r="A571" s="3">
        <v>11123811</v>
      </c>
      <c r="B571" s="3" t="s">
        <v>139</v>
      </c>
      <c r="C571" s="12" t="s">
        <v>215</v>
      </c>
      <c r="D571" s="3" t="s">
        <v>216</v>
      </c>
      <c r="E571" s="4">
        <v>42829</v>
      </c>
      <c r="F571" s="5">
        <v>237</v>
      </c>
      <c r="G571" s="3" t="s">
        <v>21</v>
      </c>
      <c r="H571" s="5">
        <v>0</v>
      </c>
      <c r="I571" s="5">
        <v>237</v>
      </c>
      <c r="J571" s="3" t="s">
        <v>217</v>
      </c>
      <c r="K571" s="1" t="str">
        <f>LEFT(J571,5)</f>
        <v>cdc05</v>
      </c>
      <c r="L571" s="9" t="str">
        <f>MID(Table1[GL Code],7,5)</f>
        <v>jf033</v>
      </c>
      <c r="M571" s="1" t="str">
        <f>VLOOKUP(K571,'[1]Cost centres'!$A:$B,2,FALSE)</f>
        <v>ICT</v>
      </c>
      <c r="N571" s="2" t="str">
        <f>VLOOKUP(L571,'[1]Detail codes'!$A:$B,2,FALSE)</f>
        <v>Mobile comms</v>
      </c>
    </row>
    <row r="572" spans="1:14" hidden="1" x14ac:dyDescent="0.2">
      <c r="A572" s="3">
        <v>11123811</v>
      </c>
      <c r="B572" s="3" t="s">
        <v>139</v>
      </c>
      <c r="C572" s="12" t="s">
        <v>215</v>
      </c>
      <c r="D572" s="3" t="s">
        <v>216</v>
      </c>
      <c r="E572" s="4">
        <v>42829</v>
      </c>
      <c r="F572" s="5">
        <v>27.28</v>
      </c>
      <c r="G572" s="3" t="s">
        <v>16</v>
      </c>
      <c r="H572" s="5">
        <v>5.46</v>
      </c>
      <c r="I572" s="5">
        <v>32.74</v>
      </c>
      <c r="J572" s="3" t="s">
        <v>217</v>
      </c>
      <c r="K572" s="1" t="str">
        <f>LEFT(J572,5)</f>
        <v>cdc05</v>
      </c>
      <c r="L572" s="9" t="str">
        <f>MID(Table1[GL Code],7,5)</f>
        <v>jf033</v>
      </c>
      <c r="M572" s="1" t="str">
        <f>VLOOKUP(K572,'[1]Cost centres'!$A:$B,2,FALSE)</f>
        <v>ICT</v>
      </c>
      <c r="N572" s="2" t="str">
        <f>VLOOKUP(L572,'[1]Detail codes'!$A:$B,2,FALSE)</f>
        <v>Mobile comms</v>
      </c>
    </row>
    <row r="573" spans="1:14" hidden="1" x14ac:dyDescent="0.2">
      <c r="A573" s="3">
        <v>11123811</v>
      </c>
      <c r="B573" s="3" t="s">
        <v>139</v>
      </c>
      <c r="C573" s="12" t="s">
        <v>215</v>
      </c>
      <c r="D573" s="3" t="s">
        <v>216</v>
      </c>
      <c r="E573" s="4">
        <v>42829</v>
      </c>
      <c r="F573" s="5">
        <v>48</v>
      </c>
      <c r="G573" s="3" t="s">
        <v>21</v>
      </c>
      <c r="H573" s="5">
        <v>0</v>
      </c>
      <c r="I573" s="5">
        <v>48</v>
      </c>
      <c r="J573" s="3" t="s">
        <v>218</v>
      </c>
      <c r="K573" s="1" t="str">
        <f>LEFT(J573,5)</f>
        <v>cor04</v>
      </c>
      <c r="L573" s="9" t="str">
        <f>MID(Table1[GL Code],7,5)</f>
        <v>ab010</v>
      </c>
      <c r="M573" s="1" t="str">
        <f>VLOOKUP(K573,'[1]Cost centres'!$A:$B,2,FALSE)</f>
        <v>Corporate training</v>
      </c>
      <c r="N573" s="2" t="str">
        <f>VLOOKUP(L573,'[1]Detail codes'!$A:$B,2,FALSE)</f>
        <v>Corporate training initiatives</v>
      </c>
    </row>
    <row r="574" spans="1:14" hidden="1" x14ac:dyDescent="0.2">
      <c r="A574" s="3">
        <v>11123811</v>
      </c>
      <c r="B574" s="3" t="s">
        <v>139</v>
      </c>
      <c r="C574" s="12" t="s">
        <v>215</v>
      </c>
      <c r="D574" s="3" t="s">
        <v>216</v>
      </c>
      <c r="E574" s="4">
        <v>42829</v>
      </c>
      <c r="F574" s="5">
        <v>56.25</v>
      </c>
      <c r="G574" s="3" t="s">
        <v>16</v>
      </c>
      <c r="H574" s="5">
        <v>11.25</v>
      </c>
      <c r="I574" s="5">
        <v>67.5</v>
      </c>
      <c r="J574" s="3" t="s">
        <v>218</v>
      </c>
      <c r="K574" s="1" t="str">
        <f>LEFT(J574,5)</f>
        <v>cor04</v>
      </c>
      <c r="L574" s="9" t="str">
        <f>MID(Table1[GL Code],7,5)</f>
        <v>ab010</v>
      </c>
      <c r="M574" s="1" t="str">
        <f>VLOOKUP(K574,'[1]Cost centres'!$A:$B,2,FALSE)</f>
        <v>Corporate training</v>
      </c>
      <c r="N574" s="2" t="str">
        <f>VLOOKUP(L574,'[1]Detail codes'!$A:$B,2,FALSE)</f>
        <v>Corporate training initiatives</v>
      </c>
    </row>
    <row r="575" spans="1:14" hidden="1" x14ac:dyDescent="0.2">
      <c r="A575" s="3">
        <v>11123811</v>
      </c>
      <c r="B575" s="3" t="s">
        <v>139</v>
      </c>
      <c r="C575" s="12" t="s">
        <v>215</v>
      </c>
      <c r="D575" s="3" t="s">
        <v>219</v>
      </c>
      <c r="E575" s="4">
        <v>42829</v>
      </c>
      <c r="F575" s="5">
        <v>55.44</v>
      </c>
      <c r="G575" s="3" t="s">
        <v>16</v>
      </c>
      <c r="H575" s="5">
        <v>11.06</v>
      </c>
      <c r="I575" s="5">
        <v>66.5</v>
      </c>
      <c r="J575" s="3" t="s">
        <v>196</v>
      </c>
      <c r="K575" s="1" t="str">
        <f>LEFT(J575,5)</f>
        <v>ply01</v>
      </c>
      <c r="L575" s="9" t="str">
        <f>MID(Table1[GL Code],7,5)</f>
        <v>ja002</v>
      </c>
      <c r="M575" s="1" t="str">
        <f>VLOOKUP(K575,'[1]Cost centres'!$A:$B,2,FALSE)</f>
        <v>Playhouse</v>
      </c>
      <c r="N575" s="2" t="str">
        <f>VLOOKUP(L575,'[1]Detail codes'!$A:$B,2,FALSE)</f>
        <v>OP. equipment &amp; tools : purchase</v>
      </c>
    </row>
    <row r="576" spans="1:14" hidden="1" x14ac:dyDescent="0.2">
      <c r="A576" s="3">
        <v>11123811</v>
      </c>
      <c r="B576" s="3" t="s">
        <v>139</v>
      </c>
      <c r="C576" s="12" t="s">
        <v>215</v>
      </c>
      <c r="D576" s="3" t="s">
        <v>219</v>
      </c>
      <c r="E576" s="4">
        <v>42829</v>
      </c>
      <c r="F576" s="5">
        <v>51.95</v>
      </c>
      <c r="G576" s="3" t="s">
        <v>21</v>
      </c>
      <c r="H576" s="5">
        <v>0</v>
      </c>
      <c r="I576" s="5">
        <v>51.95</v>
      </c>
      <c r="J576" s="3" t="s">
        <v>196</v>
      </c>
      <c r="K576" s="1" t="str">
        <f>LEFT(J576,5)</f>
        <v>ply01</v>
      </c>
      <c r="L576" s="9" t="str">
        <f>MID(Table1[GL Code],7,5)</f>
        <v>ja002</v>
      </c>
      <c r="M576" s="1" t="str">
        <f>VLOOKUP(K576,'[1]Cost centres'!$A:$B,2,FALSE)</f>
        <v>Playhouse</v>
      </c>
      <c r="N576" s="2" t="str">
        <f>VLOOKUP(L576,'[1]Detail codes'!$A:$B,2,FALSE)</f>
        <v>OP. equipment &amp; tools : purchase</v>
      </c>
    </row>
    <row r="577" spans="1:14" hidden="1" x14ac:dyDescent="0.2">
      <c r="A577" s="3">
        <v>11123811</v>
      </c>
      <c r="B577" s="3" t="s">
        <v>139</v>
      </c>
      <c r="C577" s="12" t="s">
        <v>215</v>
      </c>
      <c r="D577" s="3" t="s">
        <v>219</v>
      </c>
      <c r="E577" s="4">
        <v>42829</v>
      </c>
      <c r="F577" s="5">
        <v>22.4</v>
      </c>
      <c r="G577" s="3" t="s">
        <v>21</v>
      </c>
      <c r="H577" s="5">
        <v>0</v>
      </c>
      <c r="I577" s="5">
        <v>22.4</v>
      </c>
      <c r="J577" s="3" t="s">
        <v>196</v>
      </c>
      <c r="K577" s="1" t="str">
        <f>LEFT(J577,5)</f>
        <v>ply01</v>
      </c>
      <c r="L577" s="9" t="str">
        <f>MID(Table1[GL Code],7,5)</f>
        <v>ja002</v>
      </c>
      <c r="M577" s="1" t="str">
        <f>VLOOKUP(K577,'[1]Cost centres'!$A:$B,2,FALSE)</f>
        <v>Playhouse</v>
      </c>
      <c r="N577" s="2" t="str">
        <f>VLOOKUP(L577,'[1]Detail codes'!$A:$B,2,FALSE)</f>
        <v>OP. equipment &amp; tools : purchase</v>
      </c>
    </row>
    <row r="578" spans="1:14" hidden="1" x14ac:dyDescent="0.2">
      <c r="A578" s="3">
        <v>11123811</v>
      </c>
      <c r="B578" s="3" t="s">
        <v>139</v>
      </c>
      <c r="C578" s="12" t="s">
        <v>215</v>
      </c>
      <c r="D578" s="3" t="s">
        <v>220</v>
      </c>
      <c r="E578" s="4">
        <v>42829</v>
      </c>
      <c r="F578" s="5">
        <v>227.94</v>
      </c>
      <c r="G578" s="3" t="s">
        <v>21</v>
      </c>
      <c r="H578" s="5">
        <v>0</v>
      </c>
      <c r="I578" s="5">
        <v>227.94</v>
      </c>
      <c r="J578" s="3" t="s">
        <v>190</v>
      </c>
      <c r="K578" s="1" t="str">
        <f>LEFT(J578,5)</f>
        <v>sld02</v>
      </c>
      <c r="L578" s="9" t="str">
        <f>MID(Table1[GL Code],7,5)</f>
        <v>je061</v>
      </c>
      <c r="M578" s="1" t="str">
        <f>VLOOKUP(K578,'[1]Cost centres'!$A:$B,2,FALSE)</f>
        <v>Leisure Developments</v>
      </c>
      <c r="N578" s="2" t="str">
        <f>VLOOKUP(L578,'[1]Detail codes'!$A:$B,2,FALSE)</f>
        <v>Events &amp; Initiatives</v>
      </c>
    </row>
    <row r="579" spans="1:14" hidden="1" x14ac:dyDescent="0.2">
      <c r="A579" s="3">
        <v>11123811</v>
      </c>
      <c r="B579" s="3" t="s">
        <v>139</v>
      </c>
      <c r="C579" s="12" t="s">
        <v>215</v>
      </c>
      <c r="D579" s="3" t="s">
        <v>220</v>
      </c>
      <c r="E579" s="4">
        <v>42829</v>
      </c>
      <c r="F579" s="5">
        <v>124.74</v>
      </c>
      <c r="G579" s="3" t="s">
        <v>21</v>
      </c>
      <c r="H579" s="5">
        <v>0</v>
      </c>
      <c r="I579" s="5">
        <v>124.74</v>
      </c>
      <c r="J579" s="3" t="s">
        <v>59</v>
      </c>
      <c r="K579" s="1" t="str">
        <f>LEFT(J579,5)</f>
        <v>sld04</v>
      </c>
      <c r="L579" s="9" t="str">
        <f>MID(Table1[GL Code],7,5)</f>
        <v>je061</v>
      </c>
      <c r="M579" s="1" t="str">
        <f>VLOOKUP(K579,'[1]Cost centres'!$A:$B,2,FALSE)</f>
        <v>Community Football Coach Project</v>
      </c>
      <c r="N579" s="2" t="str">
        <f>VLOOKUP(L579,'[1]Detail codes'!$A:$B,2,FALSE)</f>
        <v>Events &amp; Initiatives</v>
      </c>
    </row>
    <row r="580" spans="1:14" hidden="1" x14ac:dyDescent="0.2">
      <c r="A580" s="3">
        <v>11123811</v>
      </c>
      <c r="B580" s="3" t="s">
        <v>139</v>
      </c>
      <c r="C580" s="12" t="s">
        <v>215</v>
      </c>
      <c r="D580" s="3" t="s">
        <v>221</v>
      </c>
      <c r="E580" s="4">
        <v>42829</v>
      </c>
      <c r="F580" s="5">
        <v>283.89999999999998</v>
      </c>
      <c r="G580" s="3" t="s">
        <v>16</v>
      </c>
      <c r="H580" s="5">
        <v>56.78</v>
      </c>
      <c r="I580" s="5">
        <v>340.68</v>
      </c>
      <c r="J580" s="3" t="s">
        <v>222</v>
      </c>
      <c r="K580" s="1" t="str">
        <f>LEFT(J580,5)</f>
        <v>thl01</v>
      </c>
      <c r="L580" s="9" t="str">
        <f>MID(Table1[GL Code],7,5)</f>
        <v>ja001</v>
      </c>
      <c r="M580" s="1" t="str">
        <f>VLOOKUP(K580,'[1]Cost centres'!$A:$B,2,FALSE)</f>
        <v>Town Hall (operational)</v>
      </c>
      <c r="N580" s="2" t="str">
        <f>VLOOKUP(L580,'[1]Detail codes'!$A:$B,2,FALSE)</f>
        <v>Furniture: purchase</v>
      </c>
    </row>
    <row r="581" spans="1:14" hidden="1" x14ac:dyDescent="0.2">
      <c r="A581" s="3">
        <v>11123811</v>
      </c>
      <c r="B581" s="3" t="s">
        <v>139</v>
      </c>
      <c r="C581" s="12" t="s">
        <v>215</v>
      </c>
      <c r="D581" s="3" t="s">
        <v>221</v>
      </c>
      <c r="E581" s="4">
        <v>42829</v>
      </c>
      <c r="F581" s="5">
        <v>150.1</v>
      </c>
      <c r="G581" s="3" t="s">
        <v>21</v>
      </c>
      <c r="H581" s="5">
        <v>0</v>
      </c>
      <c r="I581" s="5">
        <v>150.1</v>
      </c>
      <c r="J581" s="3" t="s">
        <v>170</v>
      </c>
      <c r="K581" s="1" t="str">
        <f>LEFT(J581,5)</f>
        <v>epm04</v>
      </c>
      <c r="L581" s="9" t="str">
        <f>MID(Table1[GL Code],7,5)</f>
        <v>jb001</v>
      </c>
      <c r="M581" s="1" t="str">
        <f>VLOOKUP(K581,'[1]Cost centres'!$A:$B,2,FALSE)</f>
        <v>Longmead Depot</v>
      </c>
      <c r="N581" s="2" t="str">
        <f>VLOOKUP(L581,'[1]Detail codes'!$A:$B,2,FALSE)</f>
        <v>Vending machine supplies</v>
      </c>
    </row>
    <row r="582" spans="1:14" hidden="1" x14ac:dyDescent="0.2">
      <c r="A582" s="3">
        <v>11123811</v>
      </c>
      <c r="B582" s="3" t="s">
        <v>139</v>
      </c>
      <c r="C582" s="12" t="s">
        <v>215</v>
      </c>
      <c r="D582" s="3" t="s">
        <v>221</v>
      </c>
      <c r="E582" s="4">
        <v>42829</v>
      </c>
      <c r="F582" s="5">
        <v>227.12</v>
      </c>
      <c r="G582" s="3" t="s">
        <v>16</v>
      </c>
      <c r="H582" s="5">
        <v>45.42</v>
      </c>
      <c r="I582" s="5">
        <v>272.54000000000002</v>
      </c>
      <c r="J582" s="3" t="s">
        <v>222</v>
      </c>
      <c r="K582" s="1" t="str">
        <f>LEFT(J582,5)</f>
        <v>thl01</v>
      </c>
      <c r="L582" s="9" t="str">
        <f>MID(Table1[GL Code],7,5)</f>
        <v>ja001</v>
      </c>
      <c r="M582" s="1" t="str">
        <f>VLOOKUP(K582,'[1]Cost centres'!$A:$B,2,FALSE)</f>
        <v>Town Hall (operational)</v>
      </c>
      <c r="N582" s="2" t="str">
        <f>VLOOKUP(L582,'[1]Detail codes'!$A:$B,2,FALSE)</f>
        <v>Furniture: purchase</v>
      </c>
    </row>
    <row r="583" spans="1:14" hidden="1" x14ac:dyDescent="0.2">
      <c r="A583" s="3">
        <v>11123811</v>
      </c>
      <c r="B583" s="3" t="s">
        <v>139</v>
      </c>
      <c r="C583" s="12" t="s">
        <v>215</v>
      </c>
      <c r="D583" s="3" t="s">
        <v>221</v>
      </c>
      <c r="E583" s="4">
        <v>42829</v>
      </c>
      <c r="F583" s="5">
        <v>101.2</v>
      </c>
      <c r="G583" s="3" t="s">
        <v>21</v>
      </c>
      <c r="H583" s="5">
        <v>0</v>
      </c>
      <c r="I583" s="5">
        <v>101.2</v>
      </c>
      <c r="J583" s="3" t="s">
        <v>172</v>
      </c>
      <c r="K583" s="1" t="str">
        <f>LEFT(J583,5)</f>
        <v>thl01</v>
      </c>
      <c r="L583" s="9" t="str">
        <f>MID(Table1[GL Code],7,5)</f>
        <v>jb001</v>
      </c>
      <c r="M583" s="1" t="str">
        <f>VLOOKUP(K583,'[1]Cost centres'!$A:$B,2,FALSE)</f>
        <v>Town Hall (operational)</v>
      </c>
      <c r="N583" s="2" t="str">
        <f>VLOOKUP(L583,'[1]Detail codes'!$A:$B,2,FALSE)</f>
        <v>Vending machine supplies</v>
      </c>
    </row>
    <row r="584" spans="1:14" hidden="1" x14ac:dyDescent="0.2">
      <c r="A584" s="3">
        <v>11123811</v>
      </c>
      <c r="B584" s="3" t="s">
        <v>139</v>
      </c>
      <c r="C584" s="12" t="s">
        <v>215</v>
      </c>
      <c r="D584" s="3" t="s">
        <v>221</v>
      </c>
      <c r="E584" s="4">
        <v>42829</v>
      </c>
      <c r="F584" s="5">
        <v>141.6</v>
      </c>
      <c r="G584" s="3" t="s">
        <v>21</v>
      </c>
      <c r="H584" s="5">
        <v>0</v>
      </c>
      <c r="I584" s="5">
        <v>141.6</v>
      </c>
      <c r="J584" s="3" t="s">
        <v>170</v>
      </c>
      <c r="K584" s="1" t="str">
        <f>LEFT(J584,5)</f>
        <v>epm04</v>
      </c>
      <c r="L584" s="9" t="str">
        <f>MID(Table1[GL Code],7,5)</f>
        <v>jb001</v>
      </c>
      <c r="M584" s="1" t="str">
        <f>VLOOKUP(K584,'[1]Cost centres'!$A:$B,2,FALSE)</f>
        <v>Longmead Depot</v>
      </c>
      <c r="N584" s="2" t="str">
        <f>VLOOKUP(L584,'[1]Detail codes'!$A:$B,2,FALSE)</f>
        <v>Vending machine supplies</v>
      </c>
    </row>
    <row r="585" spans="1:14" hidden="1" x14ac:dyDescent="0.2">
      <c r="A585" s="3">
        <v>11123811</v>
      </c>
      <c r="B585" s="3" t="s">
        <v>139</v>
      </c>
      <c r="C585" s="12" t="s">
        <v>215</v>
      </c>
      <c r="D585" s="3" t="s">
        <v>223</v>
      </c>
      <c r="E585" s="4">
        <v>42829</v>
      </c>
      <c r="F585" s="5">
        <v>5.65</v>
      </c>
      <c r="G585" s="3" t="s">
        <v>21</v>
      </c>
      <c r="H585" s="5">
        <v>0</v>
      </c>
      <c r="I585" s="5">
        <v>5.65</v>
      </c>
      <c r="J585" s="3" t="s">
        <v>224</v>
      </c>
      <c r="K585" s="1" t="str">
        <f>LEFT(J585,5)</f>
        <v>lnr01</v>
      </c>
      <c r="L585" s="9" t="str">
        <f>MID(Table1[GL Code],7,5)</f>
        <v>da041</v>
      </c>
      <c r="M585" s="1" t="str">
        <f>VLOOKUP(K585,'[1]Cost centres'!$A:$B,2,FALSE)</f>
        <v>Local nature reserve</v>
      </c>
      <c r="N585" s="2" t="str">
        <f>VLOOKUP(L585,'[1]Detail codes'!$A:$B,2,FALSE)</f>
        <v>EU Single farm payment Horton</v>
      </c>
    </row>
    <row r="586" spans="1:14" hidden="1" x14ac:dyDescent="0.2">
      <c r="A586" s="3">
        <v>11123811</v>
      </c>
      <c r="B586" s="3" t="s">
        <v>139</v>
      </c>
      <c r="C586" s="12" t="s">
        <v>215</v>
      </c>
      <c r="D586" s="3" t="s">
        <v>225</v>
      </c>
      <c r="E586" s="4">
        <v>42829</v>
      </c>
      <c r="F586" s="5">
        <v>319.75</v>
      </c>
      <c r="G586" s="3" t="s">
        <v>16</v>
      </c>
      <c r="H586" s="5">
        <v>63.95</v>
      </c>
      <c r="I586" s="5">
        <v>383.7</v>
      </c>
      <c r="J586" s="3" t="s">
        <v>26</v>
      </c>
      <c r="K586" s="1" t="str">
        <f>LEFT(J586,5)</f>
        <v>cem01</v>
      </c>
      <c r="L586" s="9" t="str">
        <f>MID(Table1[GL Code],7,5)</f>
        <v>jg008</v>
      </c>
      <c r="M586" s="1" t="str">
        <f>VLOOKUP(K586,'[1]Cost centres'!$A:$B,2,FALSE)</f>
        <v>Mayoral Expenses (excl car)</v>
      </c>
      <c r="N586" s="2" t="str">
        <f>VLOOKUP(L586,'[1]Detail codes'!$A:$B,2,FALSE)</f>
        <v>Mayor's allowance</v>
      </c>
    </row>
    <row r="587" spans="1:14" hidden="1" x14ac:dyDescent="0.2">
      <c r="A587" s="3">
        <v>11123811</v>
      </c>
      <c r="B587" s="3" t="s">
        <v>139</v>
      </c>
      <c r="C587" s="12" t="s">
        <v>215</v>
      </c>
      <c r="D587" s="3" t="s">
        <v>225</v>
      </c>
      <c r="E587" s="4">
        <v>42829</v>
      </c>
      <c r="F587" s="5">
        <v>25</v>
      </c>
      <c r="G587" s="3" t="s">
        <v>21</v>
      </c>
      <c r="H587" s="5">
        <v>0</v>
      </c>
      <c r="I587" s="5">
        <v>25</v>
      </c>
      <c r="J587" s="3" t="s">
        <v>27</v>
      </c>
      <c r="K587" s="1" t="str">
        <f>LEFT(J587,5)</f>
        <v>cem04</v>
      </c>
      <c r="L587" s="9" t="str">
        <f>MID(Table1[GL Code],7,5)</f>
        <v>jg001</v>
      </c>
      <c r="M587" s="1" t="str">
        <f>VLOOKUP(K587,'[1]Cost centres'!$A:$B,2,FALSE)</f>
        <v>Civic Expenses</v>
      </c>
      <c r="N587" s="2" t="str">
        <f>VLOOKUP(L587,'[1]Detail codes'!$A:$B,2,FALSE)</f>
        <v>Civic expenses</v>
      </c>
    </row>
    <row r="588" spans="1:14" hidden="1" x14ac:dyDescent="0.2">
      <c r="A588" s="3">
        <v>11123811</v>
      </c>
      <c r="B588" s="3" t="s">
        <v>139</v>
      </c>
      <c r="C588" s="12" t="s">
        <v>215</v>
      </c>
      <c r="D588" s="3" t="s">
        <v>225</v>
      </c>
      <c r="E588" s="4">
        <v>42829</v>
      </c>
      <c r="F588" s="5">
        <v>15</v>
      </c>
      <c r="G588" s="3" t="s">
        <v>21</v>
      </c>
      <c r="H588" s="5">
        <v>0</v>
      </c>
      <c r="I588" s="5">
        <v>15</v>
      </c>
      <c r="J588" s="3" t="s">
        <v>26</v>
      </c>
      <c r="K588" s="1" t="str">
        <f>LEFT(J588,5)</f>
        <v>cem01</v>
      </c>
      <c r="L588" s="9" t="str">
        <f>MID(Table1[GL Code],7,5)</f>
        <v>jg008</v>
      </c>
      <c r="M588" s="1" t="str">
        <f>VLOOKUP(K588,'[1]Cost centres'!$A:$B,2,FALSE)</f>
        <v>Mayoral Expenses (excl car)</v>
      </c>
      <c r="N588" s="2" t="str">
        <f>VLOOKUP(L588,'[1]Detail codes'!$A:$B,2,FALSE)</f>
        <v>Mayor's allowance</v>
      </c>
    </row>
    <row r="589" spans="1:14" hidden="1" x14ac:dyDescent="0.2">
      <c r="A589" s="3">
        <v>11123811</v>
      </c>
      <c r="B589" s="3" t="s">
        <v>139</v>
      </c>
      <c r="C589" s="12" t="s">
        <v>215</v>
      </c>
      <c r="D589" s="3" t="s">
        <v>225</v>
      </c>
      <c r="E589" s="4">
        <v>42829</v>
      </c>
      <c r="F589" s="5">
        <v>-159.94999999999999</v>
      </c>
      <c r="G589" s="3" t="s">
        <v>16</v>
      </c>
      <c r="H589" s="5">
        <v>-31.99</v>
      </c>
      <c r="I589" s="5">
        <v>-191.94</v>
      </c>
      <c r="J589" s="3" t="s">
        <v>26</v>
      </c>
      <c r="K589" s="1" t="str">
        <f>LEFT(J589,5)</f>
        <v>cem01</v>
      </c>
      <c r="L589" s="9" t="str">
        <f>MID(Table1[GL Code],7,5)</f>
        <v>jg008</v>
      </c>
      <c r="M589" s="1" t="str">
        <f>VLOOKUP(K589,'[1]Cost centres'!$A:$B,2,FALSE)</f>
        <v>Mayoral Expenses (excl car)</v>
      </c>
      <c r="N589" s="2" t="str">
        <f>VLOOKUP(L589,'[1]Detail codes'!$A:$B,2,FALSE)</f>
        <v>Mayor's allowance</v>
      </c>
    </row>
    <row r="590" spans="1:14" hidden="1" x14ac:dyDescent="0.2">
      <c r="A590" s="3">
        <v>11123811</v>
      </c>
      <c r="B590" s="3" t="s">
        <v>139</v>
      </c>
      <c r="C590" s="12" t="s">
        <v>215</v>
      </c>
      <c r="D590" s="3" t="s">
        <v>225</v>
      </c>
      <c r="E590" s="4">
        <v>42829</v>
      </c>
      <c r="F590" s="5">
        <v>329.55</v>
      </c>
      <c r="G590" s="3" t="s">
        <v>16</v>
      </c>
      <c r="H590" s="5">
        <v>65.91</v>
      </c>
      <c r="I590" s="5">
        <v>395.46</v>
      </c>
      <c r="J590" s="3" t="s">
        <v>26</v>
      </c>
      <c r="K590" s="1" t="str">
        <f>LEFT(J590,5)</f>
        <v>cem01</v>
      </c>
      <c r="L590" s="9" t="str">
        <f>MID(Table1[GL Code],7,5)</f>
        <v>jg008</v>
      </c>
      <c r="M590" s="1" t="str">
        <f>VLOOKUP(K590,'[1]Cost centres'!$A:$B,2,FALSE)</f>
        <v>Mayoral Expenses (excl car)</v>
      </c>
      <c r="N590" s="2" t="str">
        <f>VLOOKUP(L590,'[1]Detail codes'!$A:$B,2,FALSE)</f>
        <v>Mayor's allowance</v>
      </c>
    </row>
    <row r="591" spans="1:14" hidden="1" x14ac:dyDescent="0.2">
      <c r="A591" s="3">
        <v>11123811</v>
      </c>
      <c r="B591" s="3" t="s">
        <v>139</v>
      </c>
      <c r="C591" s="12" t="s">
        <v>215</v>
      </c>
      <c r="D591" s="3" t="s">
        <v>226</v>
      </c>
      <c r="E591" s="4">
        <v>42829</v>
      </c>
      <c r="F591" s="5">
        <v>245</v>
      </c>
      <c r="G591" s="3" t="s">
        <v>21</v>
      </c>
      <c r="H591" s="5">
        <v>0</v>
      </c>
      <c r="I591" s="5">
        <v>245</v>
      </c>
      <c r="J591" s="3" t="s">
        <v>187</v>
      </c>
      <c r="K591" s="1" t="str">
        <f>LEFT(J591,5)</f>
        <v>ctc01</v>
      </c>
      <c r="L591" s="9" t="str">
        <f>MID(Table1[GL Code],7,5)</f>
        <v>je006</v>
      </c>
      <c r="M591" s="1" t="str">
        <f>VLOOKUP(K591,'[1]Cost centres'!$A:$B,2,FALSE)</f>
        <v>Council Tax Collection</v>
      </c>
      <c r="N591" s="2" t="str">
        <f>VLOOKUP(L591,'[1]Detail codes'!$A:$B,2,FALSE)</f>
        <v>Court costs</v>
      </c>
    </row>
    <row r="592" spans="1:14" hidden="1" x14ac:dyDescent="0.2">
      <c r="A592" s="3">
        <v>11123811</v>
      </c>
      <c r="B592" s="3" t="s">
        <v>139</v>
      </c>
      <c r="C592" s="12" t="s">
        <v>215</v>
      </c>
      <c r="D592" s="3" t="s">
        <v>227</v>
      </c>
      <c r="E592" s="4">
        <v>42829</v>
      </c>
      <c r="F592" s="5">
        <v>73.36</v>
      </c>
      <c r="G592" s="3" t="s">
        <v>16</v>
      </c>
      <c r="H592" s="5">
        <v>14.67</v>
      </c>
      <c r="I592" s="5">
        <v>88.03</v>
      </c>
      <c r="J592" s="3" t="s">
        <v>228</v>
      </c>
      <c r="K592" s="1" t="str">
        <f>LEFT(J592,5)</f>
        <v>bhl01</v>
      </c>
      <c r="L592" s="9" t="str">
        <f>MID(Table1[GL Code],7,5)</f>
        <v>ja001</v>
      </c>
      <c r="M592" s="1" t="str">
        <f>VLOOKUP(K592,'[1]Cost centres'!$A:$B,2,FALSE)</f>
        <v>Bourne Hall</v>
      </c>
      <c r="N592" s="2" t="str">
        <f>VLOOKUP(L592,'[1]Detail codes'!$A:$B,2,FALSE)</f>
        <v>Furniture: purchase</v>
      </c>
    </row>
    <row r="593" spans="1:14" hidden="1" x14ac:dyDescent="0.2">
      <c r="A593" s="3">
        <v>11123811</v>
      </c>
      <c r="B593" s="3" t="s">
        <v>139</v>
      </c>
      <c r="C593" s="12" t="s">
        <v>215</v>
      </c>
      <c r="D593" s="3" t="s">
        <v>227</v>
      </c>
      <c r="E593" s="4">
        <v>42829</v>
      </c>
      <c r="F593" s="5">
        <v>13.9</v>
      </c>
      <c r="G593" s="3" t="s">
        <v>21</v>
      </c>
      <c r="H593" s="5">
        <v>0</v>
      </c>
      <c r="I593" s="5">
        <v>13.9</v>
      </c>
      <c r="J593" s="3" t="s">
        <v>149</v>
      </c>
      <c r="K593" s="1" t="str">
        <f>LEFT(J593,5)</f>
        <v>bhl02</v>
      </c>
      <c r="L593" s="9" t="str">
        <f>MID(Table1[GL Code],7,5)</f>
        <v>ja002</v>
      </c>
      <c r="M593" s="1" t="str">
        <f>VLOOKUP(K593,'[1]Cost centres'!$A:$B,2,FALSE)</f>
        <v>Bourne Hall Coffee Shop</v>
      </c>
      <c r="N593" s="2" t="str">
        <f>VLOOKUP(L593,'[1]Detail codes'!$A:$B,2,FALSE)</f>
        <v>OP. equipment &amp; tools : purchase</v>
      </c>
    </row>
    <row r="594" spans="1:14" hidden="1" x14ac:dyDescent="0.2">
      <c r="A594" s="3">
        <v>11123811</v>
      </c>
      <c r="B594" s="3" t="s">
        <v>139</v>
      </c>
      <c r="C594" s="12" t="s">
        <v>215</v>
      </c>
      <c r="D594" s="3" t="s">
        <v>227</v>
      </c>
      <c r="E594" s="4">
        <v>42829</v>
      </c>
      <c r="F594" s="5">
        <v>52.19</v>
      </c>
      <c r="G594" s="3" t="s">
        <v>16</v>
      </c>
      <c r="H594" s="5">
        <v>10.44</v>
      </c>
      <c r="I594" s="5">
        <v>62.63</v>
      </c>
      <c r="J594" s="3" t="s">
        <v>149</v>
      </c>
      <c r="K594" s="1" t="str">
        <f>LEFT(J594,5)</f>
        <v>bhl02</v>
      </c>
      <c r="L594" s="9" t="str">
        <f>MID(Table1[GL Code],7,5)</f>
        <v>ja002</v>
      </c>
      <c r="M594" s="1" t="str">
        <f>VLOOKUP(K594,'[1]Cost centres'!$A:$B,2,FALSE)</f>
        <v>Bourne Hall Coffee Shop</v>
      </c>
      <c r="N594" s="2" t="str">
        <f>VLOOKUP(L594,'[1]Detail codes'!$A:$B,2,FALSE)</f>
        <v>OP. equipment &amp; tools : purchase</v>
      </c>
    </row>
    <row r="595" spans="1:14" hidden="1" x14ac:dyDescent="0.2">
      <c r="A595" s="3">
        <v>11123811</v>
      </c>
      <c r="B595" s="3" t="s">
        <v>139</v>
      </c>
      <c r="C595" s="12" t="s">
        <v>215</v>
      </c>
      <c r="D595" s="3" t="s">
        <v>227</v>
      </c>
      <c r="E595" s="4">
        <v>42829</v>
      </c>
      <c r="F595" s="5">
        <v>3.9</v>
      </c>
      <c r="G595" s="3" t="s">
        <v>21</v>
      </c>
      <c r="H595" s="5">
        <v>0</v>
      </c>
      <c r="I595" s="5">
        <v>3.9</v>
      </c>
      <c r="J595" s="3" t="s">
        <v>149</v>
      </c>
      <c r="K595" s="1" t="str">
        <f>LEFT(J595,5)</f>
        <v>bhl02</v>
      </c>
      <c r="L595" s="9" t="str">
        <f>MID(Table1[GL Code],7,5)</f>
        <v>ja002</v>
      </c>
      <c r="M595" s="1" t="str">
        <f>VLOOKUP(K595,'[1]Cost centres'!$A:$B,2,FALSE)</f>
        <v>Bourne Hall Coffee Shop</v>
      </c>
      <c r="N595" s="2" t="str">
        <f>VLOOKUP(L595,'[1]Detail codes'!$A:$B,2,FALSE)</f>
        <v>OP. equipment &amp; tools : purchase</v>
      </c>
    </row>
    <row r="596" spans="1:14" hidden="1" x14ac:dyDescent="0.2">
      <c r="A596" s="3">
        <v>11123811</v>
      </c>
      <c r="B596" s="3" t="s">
        <v>139</v>
      </c>
      <c r="C596" s="12" t="s">
        <v>215</v>
      </c>
      <c r="D596" s="3" t="s">
        <v>227</v>
      </c>
      <c r="E596" s="4">
        <v>42829</v>
      </c>
      <c r="F596" s="5">
        <v>3.3</v>
      </c>
      <c r="G596" s="3" t="s">
        <v>21</v>
      </c>
      <c r="H596" s="5">
        <v>0</v>
      </c>
      <c r="I596" s="5">
        <v>3.3</v>
      </c>
      <c r="J596" s="3" t="s">
        <v>149</v>
      </c>
      <c r="K596" s="1" t="str">
        <f>LEFT(J596,5)</f>
        <v>bhl02</v>
      </c>
      <c r="L596" s="9" t="str">
        <f>MID(Table1[GL Code],7,5)</f>
        <v>ja002</v>
      </c>
      <c r="M596" s="1" t="str">
        <f>VLOOKUP(K596,'[1]Cost centres'!$A:$B,2,FALSE)</f>
        <v>Bourne Hall Coffee Shop</v>
      </c>
      <c r="N596" s="2" t="str">
        <f>VLOOKUP(L596,'[1]Detail codes'!$A:$B,2,FALSE)</f>
        <v>OP. equipment &amp; tools : purchase</v>
      </c>
    </row>
    <row r="597" spans="1:14" hidden="1" x14ac:dyDescent="0.2">
      <c r="A597" s="3">
        <v>11123811</v>
      </c>
      <c r="B597" s="3" t="s">
        <v>139</v>
      </c>
      <c r="C597" s="12" t="s">
        <v>215</v>
      </c>
      <c r="D597" s="3" t="s">
        <v>227</v>
      </c>
      <c r="E597" s="4">
        <v>42829</v>
      </c>
      <c r="F597" s="5">
        <v>20</v>
      </c>
      <c r="G597" s="3" t="s">
        <v>16</v>
      </c>
      <c r="H597" s="5">
        <v>4</v>
      </c>
      <c r="I597" s="5">
        <v>24</v>
      </c>
      <c r="J597" s="3" t="s">
        <v>149</v>
      </c>
      <c r="K597" s="1" t="str">
        <f>LEFT(J597,5)</f>
        <v>bhl02</v>
      </c>
      <c r="L597" s="9" t="str">
        <f>MID(Table1[GL Code],7,5)</f>
        <v>ja002</v>
      </c>
      <c r="M597" s="1" t="str">
        <f>VLOOKUP(K597,'[1]Cost centres'!$A:$B,2,FALSE)</f>
        <v>Bourne Hall Coffee Shop</v>
      </c>
      <c r="N597" s="2" t="str">
        <f>VLOOKUP(L597,'[1]Detail codes'!$A:$B,2,FALSE)</f>
        <v>OP. equipment &amp; tools : purchase</v>
      </c>
    </row>
    <row r="598" spans="1:14" hidden="1" x14ac:dyDescent="0.2">
      <c r="A598" s="3">
        <v>11123811</v>
      </c>
      <c r="B598" s="3" t="s">
        <v>139</v>
      </c>
      <c r="C598" s="12" t="s">
        <v>215</v>
      </c>
      <c r="D598" s="3" t="s">
        <v>229</v>
      </c>
      <c r="E598" s="4">
        <v>42829</v>
      </c>
      <c r="F598" s="5">
        <v>456.04</v>
      </c>
      <c r="G598" s="3" t="s">
        <v>21</v>
      </c>
      <c r="H598" s="5">
        <v>0</v>
      </c>
      <c r="I598" s="5">
        <v>456.04</v>
      </c>
      <c r="J598" s="3" t="s">
        <v>201</v>
      </c>
      <c r="K598" s="1" t="str">
        <f>LEFT(J598,5)</f>
        <v>mel01</v>
      </c>
      <c r="L598" s="9" t="str">
        <f>MID(Table1[GL Code],7,5)</f>
        <v>jb012</v>
      </c>
      <c r="M598" s="1" t="str">
        <f>VLOOKUP(K598,'[1]Cost centres'!$A:$B,2,FALSE)</f>
        <v>Meals on Wheels</v>
      </c>
      <c r="N598" s="2" t="str">
        <f>VLOOKUP(L598,'[1]Detail codes'!$A:$B,2,FALSE)</f>
        <v>Shopping Service cost of provisions</v>
      </c>
    </row>
    <row r="599" spans="1:14" hidden="1" x14ac:dyDescent="0.2">
      <c r="A599" s="3">
        <v>11123811</v>
      </c>
      <c r="B599" s="3" t="s">
        <v>139</v>
      </c>
      <c r="C599" s="12" t="s">
        <v>215</v>
      </c>
      <c r="D599" s="3" t="s">
        <v>229</v>
      </c>
      <c r="E599" s="4">
        <v>42829</v>
      </c>
      <c r="F599" s="5">
        <v>123.5</v>
      </c>
      <c r="G599" s="3" t="s">
        <v>21</v>
      </c>
      <c r="H599" s="5">
        <v>0</v>
      </c>
      <c r="I599" s="5">
        <v>123.5</v>
      </c>
      <c r="J599" s="3" t="s">
        <v>202</v>
      </c>
      <c r="K599" s="1" t="str">
        <f>LEFT(J599,5)</f>
        <v>mel01</v>
      </c>
      <c r="L599" s="9" t="str">
        <f>MID(Table1[GL Code],7,5)</f>
        <v>jb002</v>
      </c>
      <c r="M599" s="1" t="str">
        <f>VLOOKUP(K599,'[1]Cost centres'!$A:$B,2,FALSE)</f>
        <v>Meals on Wheels</v>
      </c>
      <c r="N599" s="2" t="str">
        <f>VLOOKUP(L599,'[1]Detail codes'!$A:$B,2,FALSE)</f>
        <v>Purchase of provisions</v>
      </c>
    </row>
    <row r="600" spans="1:14" hidden="1" x14ac:dyDescent="0.2">
      <c r="A600" s="3">
        <v>11123811</v>
      </c>
      <c r="B600" s="3" t="s">
        <v>139</v>
      </c>
      <c r="C600" s="12" t="s">
        <v>215</v>
      </c>
      <c r="D600" s="3" t="s">
        <v>230</v>
      </c>
      <c r="E600" s="4">
        <v>42829</v>
      </c>
      <c r="F600" s="5">
        <v>291</v>
      </c>
      <c r="G600" s="3" t="s">
        <v>21</v>
      </c>
      <c r="H600" s="5">
        <v>0</v>
      </c>
      <c r="I600" s="5">
        <v>291</v>
      </c>
      <c r="J600" s="3" t="s">
        <v>143</v>
      </c>
      <c r="K600" s="1" t="str">
        <f>LEFT(J600,5)</f>
        <v>gms01</v>
      </c>
      <c r="L600" s="9" t="str">
        <f>MID(Table1[GL Code],7,5)</f>
        <v>jg010</v>
      </c>
      <c r="M600" s="1" t="str">
        <f>VLOOKUP(K600,'[1]Cost centres'!$A:$B,2,FALSE)</f>
        <v>Grounds maintenance service</v>
      </c>
      <c r="N600" s="2" t="str">
        <f>VLOOKUP(L600,'[1]Detail codes'!$A:$B,2,FALSE)</f>
        <v>Miscellaneous expenses</v>
      </c>
    </row>
    <row r="601" spans="1:14" hidden="1" x14ac:dyDescent="0.2">
      <c r="A601" s="3">
        <v>11123811</v>
      </c>
      <c r="B601" s="3" t="s">
        <v>139</v>
      </c>
      <c r="C601" s="12" t="s">
        <v>215</v>
      </c>
      <c r="D601" s="3" t="s">
        <v>231</v>
      </c>
      <c r="E601" s="4">
        <v>42829</v>
      </c>
      <c r="F601" s="5">
        <v>5.3</v>
      </c>
      <c r="G601" s="3" t="s">
        <v>16</v>
      </c>
      <c r="H601" s="5">
        <v>1.05</v>
      </c>
      <c r="I601" s="5">
        <v>6.35</v>
      </c>
      <c r="J601" s="3" t="s">
        <v>232</v>
      </c>
      <c r="K601" s="1" t="str">
        <f>LEFT(J601,5)</f>
        <v>rcl01</v>
      </c>
      <c r="L601" s="9" t="str">
        <f>MID(Table1[GL Code],7,5)</f>
        <v>ja003</v>
      </c>
      <c r="M601" s="1" t="str">
        <f>VLOOKUP(K601,'[1]Cost centres'!$A:$B,2,FALSE)</f>
        <v>Route Call</v>
      </c>
      <c r="N601" s="2" t="str">
        <f>VLOOKUP(L601,'[1]Detail codes'!$A:$B,2,FALSE)</f>
        <v>OP. equipment &amp; tools : R &amp; M</v>
      </c>
    </row>
    <row r="602" spans="1:14" hidden="1" x14ac:dyDescent="0.2">
      <c r="A602" s="3">
        <v>11123811</v>
      </c>
      <c r="B602" s="3" t="s">
        <v>139</v>
      </c>
      <c r="C602" s="12" t="s">
        <v>215</v>
      </c>
      <c r="D602" s="3" t="s">
        <v>233</v>
      </c>
      <c r="E602" s="4">
        <v>42829</v>
      </c>
      <c r="F602" s="5">
        <v>3</v>
      </c>
      <c r="G602" s="3" t="s">
        <v>21</v>
      </c>
      <c r="H602" s="5">
        <v>0</v>
      </c>
      <c r="I602" s="5">
        <v>3</v>
      </c>
      <c r="J602" s="3" t="s">
        <v>234</v>
      </c>
      <c r="K602" s="1" t="str">
        <f>LEFT(J602,5)</f>
        <v>cpk02</v>
      </c>
      <c r="L602" s="9" t="str">
        <f>MID(Table1[GL Code],7,5)</f>
        <v>ja002</v>
      </c>
      <c r="M602" s="1" t="str">
        <f>VLOOKUP(K602,'[1]Cost centres'!$A:$B,2,FALSE)</f>
        <v>Ashley Centre MSCP</v>
      </c>
      <c r="N602" s="2" t="str">
        <f>VLOOKUP(L602,'[1]Detail codes'!$A:$B,2,FALSE)</f>
        <v>OP. equipment &amp; tools : purchase</v>
      </c>
    </row>
    <row r="603" spans="1:14" hidden="1" x14ac:dyDescent="0.2">
      <c r="A603" s="3">
        <v>11123811</v>
      </c>
      <c r="B603" s="3" t="s">
        <v>139</v>
      </c>
      <c r="C603" s="12" t="s">
        <v>215</v>
      </c>
      <c r="D603" s="3" t="s">
        <v>233</v>
      </c>
      <c r="E603" s="4">
        <v>42829</v>
      </c>
      <c r="F603" s="5">
        <v>0.56000000000000005</v>
      </c>
      <c r="G603" s="3" t="s">
        <v>16</v>
      </c>
      <c r="H603" s="5">
        <v>0.11</v>
      </c>
      <c r="I603" s="5">
        <v>0.67</v>
      </c>
      <c r="J603" s="3" t="s">
        <v>204</v>
      </c>
      <c r="K603" s="1" t="str">
        <f>LEFT(J603,5)</f>
        <v>cpk02</v>
      </c>
      <c r="L603" s="9" t="str">
        <f>MID(Table1[GL Code],7,5)</f>
        <v>jb001</v>
      </c>
      <c r="M603" s="1" t="str">
        <f>VLOOKUP(K603,'[1]Cost centres'!$A:$B,2,FALSE)</f>
        <v>Ashley Centre MSCP</v>
      </c>
      <c r="N603" s="2" t="str">
        <f>VLOOKUP(L603,'[1]Detail codes'!$A:$B,2,FALSE)</f>
        <v>Vending machine supplies</v>
      </c>
    </row>
    <row r="604" spans="1:14" hidden="1" x14ac:dyDescent="0.2">
      <c r="A604" s="3">
        <v>11123811</v>
      </c>
      <c r="B604" s="3" t="s">
        <v>139</v>
      </c>
      <c r="C604" s="12" t="s">
        <v>215</v>
      </c>
      <c r="D604" s="3" t="s">
        <v>233</v>
      </c>
      <c r="E604" s="4">
        <v>42829</v>
      </c>
      <c r="F604" s="5">
        <v>15</v>
      </c>
      <c r="G604" s="3" t="s">
        <v>21</v>
      </c>
      <c r="H604" s="5">
        <v>0</v>
      </c>
      <c r="I604" s="5">
        <v>15</v>
      </c>
      <c r="J604" s="3" t="s">
        <v>150</v>
      </c>
      <c r="K604" s="1" t="str">
        <f>LEFT(J604,5)</f>
        <v>bhl01</v>
      </c>
      <c r="L604" s="9" t="str">
        <f>MID(Table1[GL Code],7,5)</f>
        <v>ja003</v>
      </c>
      <c r="M604" s="1" t="str">
        <f>VLOOKUP(K604,'[1]Cost centres'!$A:$B,2,FALSE)</f>
        <v>Bourne Hall</v>
      </c>
      <c r="N604" s="2" t="str">
        <f>VLOOKUP(L604,'[1]Detail codes'!$A:$B,2,FALSE)</f>
        <v>OP. equipment &amp; tools : R &amp; M</v>
      </c>
    </row>
    <row r="605" spans="1:14" hidden="1" x14ac:dyDescent="0.2">
      <c r="A605" s="3">
        <v>11123811</v>
      </c>
      <c r="B605" s="3" t="s">
        <v>139</v>
      </c>
      <c r="C605" s="12" t="s">
        <v>215</v>
      </c>
      <c r="D605" s="3" t="s">
        <v>235</v>
      </c>
      <c r="E605" s="4">
        <v>42829</v>
      </c>
      <c r="F605" s="5">
        <v>8.75</v>
      </c>
      <c r="G605" s="3" t="s">
        <v>16</v>
      </c>
      <c r="H605" s="5">
        <v>1.74</v>
      </c>
      <c r="I605" s="5">
        <v>10.49</v>
      </c>
      <c r="J605" s="3" t="s">
        <v>236</v>
      </c>
      <c r="K605" s="1" t="str">
        <f>LEFT(J605,5)</f>
        <v>gms01</v>
      </c>
      <c r="L605" s="9" t="str">
        <f>MID(Table1[GL Code],7,5)</f>
        <v>ja002</v>
      </c>
      <c r="M605" s="1" t="str">
        <f>VLOOKUP(K605,'[1]Cost centres'!$A:$B,2,FALSE)</f>
        <v>Grounds maintenance service</v>
      </c>
      <c r="N605" s="2" t="str">
        <f>VLOOKUP(L605,'[1]Detail codes'!$A:$B,2,FALSE)</f>
        <v>OP. equipment &amp; tools : purchase</v>
      </c>
    </row>
    <row r="606" spans="1:14" hidden="1" x14ac:dyDescent="0.2">
      <c r="A606" s="3">
        <v>11123811</v>
      </c>
      <c r="B606" s="3" t="s">
        <v>139</v>
      </c>
      <c r="C606" s="12" t="s">
        <v>215</v>
      </c>
      <c r="D606" s="3" t="s">
        <v>237</v>
      </c>
      <c r="E606" s="4">
        <v>42829</v>
      </c>
      <c r="F606" s="5">
        <v>22.5</v>
      </c>
      <c r="G606" s="3" t="s">
        <v>21</v>
      </c>
      <c r="H606" s="5">
        <v>0</v>
      </c>
      <c r="I606" s="5">
        <v>22.5</v>
      </c>
      <c r="J606" s="3" t="s">
        <v>209</v>
      </c>
      <c r="K606" s="1" t="str">
        <f>LEFT(J606,5)</f>
        <v>cdc14</v>
      </c>
      <c r="L606" s="9" t="str">
        <f>MID(Table1[GL Code],7,5)</f>
        <v>aa500</v>
      </c>
      <c r="M606" s="1" t="str">
        <f>VLOOKUP(K606,'[1]Cost centres'!$A:$B,2,FALSE)</f>
        <v>Corporate Property</v>
      </c>
      <c r="N606" s="2" t="str">
        <f>VLOOKUP(L606,'[1]Detail codes'!$A:$B,2,FALSE)</f>
        <v>Employee costs</v>
      </c>
    </row>
    <row r="607" spans="1:14" hidden="1" x14ac:dyDescent="0.2">
      <c r="A607" s="3">
        <v>11123811</v>
      </c>
      <c r="B607" s="3" t="s">
        <v>139</v>
      </c>
      <c r="C607" s="12" t="s">
        <v>215</v>
      </c>
      <c r="D607" s="3" t="s">
        <v>238</v>
      </c>
      <c r="E607" s="4">
        <v>42829</v>
      </c>
      <c r="F607" s="5">
        <v>54.16</v>
      </c>
      <c r="G607" s="3" t="s">
        <v>16</v>
      </c>
      <c r="H607" s="5">
        <v>10.83</v>
      </c>
      <c r="I607" s="5">
        <v>64.989999999999995</v>
      </c>
      <c r="J607" s="3" t="s">
        <v>239</v>
      </c>
      <c r="K607" s="1" t="str">
        <f>LEFT(J607,5)</f>
        <v>gms01</v>
      </c>
      <c r="L607" s="9" t="str">
        <f>MID(Table1[GL Code],7,5)</f>
        <v>ja042</v>
      </c>
      <c r="M607" s="1" t="str">
        <f>VLOOKUP(K607,'[1]Cost centres'!$A:$B,2,FALSE)</f>
        <v>Grounds maintenance service</v>
      </c>
      <c r="N607" s="2" t="str">
        <f>VLOOKUP(L607,'[1]Detail codes'!$A:$B,2,FALSE)</f>
        <v>Health &amp; safety equipment</v>
      </c>
    </row>
    <row r="608" spans="1:14" hidden="1" x14ac:dyDescent="0.2">
      <c r="A608" s="3">
        <v>11123811</v>
      </c>
      <c r="B608" s="3" t="s">
        <v>139</v>
      </c>
      <c r="C608" s="12" t="s">
        <v>215</v>
      </c>
      <c r="D608" s="3" t="s">
        <v>238</v>
      </c>
      <c r="E608" s="4">
        <v>42829</v>
      </c>
      <c r="F608" s="5">
        <v>-30.83</v>
      </c>
      <c r="G608" s="3" t="s">
        <v>16</v>
      </c>
      <c r="H608" s="5">
        <v>-6.17</v>
      </c>
      <c r="I608" s="5">
        <v>-37</v>
      </c>
      <c r="J608" s="3" t="s">
        <v>239</v>
      </c>
      <c r="K608" s="1" t="str">
        <f>LEFT(J608,5)</f>
        <v>gms01</v>
      </c>
      <c r="L608" s="9" t="str">
        <f>MID(Table1[GL Code],7,5)</f>
        <v>ja042</v>
      </c>
      <c r="M608" s="1" t="str">
        <f>VLOOKUP(K608,'[1]Cost centres'!$A:$B,2,FALSE)</f>
        <v>Grounds maintenance service</v>
      </c>
      <c r="N608" s="2" t="str">
        <f>VLOOKUP(L608,'[1]Detail codes'!$A:$B,2,FALSE)</f>
        <v>Health &amp; safety equipment</v>
      </c>
    </row>
    <row r="609" spans="1:14" hidden="1" x14ac:dyDescent="0.2">
      <c r="A609" s="3">
        <v>11123811</v>
      </c>
      <c r="B609" s="3" t="s">
        <v>139</v>
      </c>
      <c r="C609" s="12" t="s">
        <v>215</v>
      </c>
      <c r="D609" s="3" t="s">
        <v>238</v>
      </c>
      <c r="E609" s="4">
        <v>42829</v>
      </c>
      <c r="F609" s="5">
        <v>89.99</v>
      </c>
      <c r="G609" s="3" t="s">
        <v>21</v>
      </c>
      <c r="H609" s="5">
        <v>0</v>
      </c>
      <c r="I609" s="5">
        <v>89.99</v>
      </c>
      <c r="J609" s="3" t="s">
        <v>142</v>
      </c>
      <c r="K609" s="1" t="str">
        <f>LEFT(J609,5)</f>
        <v>gms01</v>
      </c>
      <c r="L609" s="9" t="str">
        <f>MID(Table1[GL Code],7,5)</f>
        <v>da001</v>
      </c>
      <c r="M609" s="1" t="str">
        <f>VLOOKUP(K609,'[1]Cost centres'!$A:$B,2,FALSE)</f>
        <v>Grounds maintenance service</v>
      </c>
      <c r="N609" s="2" t="str">
        <f>VLOOKUP(L609,'[1]Detail codes'!$A:$B,2,FALSE)</f>
        <v>Maintenance of grounds</v>
      </c>
    </row>
    <row r="610" spans="1:14" hidden="1" x14ac:dyDescent="0.2">
      <c r="A610" s="3">
        <v>11123811</v>
      </c>
      <c r="B610" s="3" t="s">
        <v>139</v>
      </c>
      <c r="C610" s="12" t="s">
        <v>215</v>
      </c>
      <c r="D610" s="3" t="s">
        <v>238</v>
      </c>
      <c r="E610" s="4">
        <v>42829</v>
      </c>
      <c r="F610" s="5">
        <v>18.600000000000001</v>
      </c>
      <c r="G610" s="3" t="s">
        <v>16</v>
      </c>
      <c r="H610" s="5">
        <v>3.75</v>
      </c>
      <c r="I610" s="5">
        <v>22.35</v>
      </c>
      <c r="J610" s="3" t="s">
        <v>142</v>
      </c>
      <c r="K610" s="1" t="str">
        <f>LEFT(J610,5)</f>
        <v>gms01</v>
      </c>
      <c r="L610" s="9" t="str">
        <f>MID(Table1[GL Code],7,5)</f>
        <v>da001</v>
      </c>
      <c r="M610" s="1" t="str">
        <f>VLOOKUP(K610,'[1]Cost centres'!$A:$B,2,FALSE)</f>
        <v>Grounds maintenance service</v>
      </c>
      <c r="N610" s="2" t="str">
        <f>VLOOKUP(L610,'[1]Detail codes'!$A:$B,2,FALSE)</f>
        <v>Maintenance of grounds</v>
      </c>
    </row>
    <row r="611" spans="1:14" hidden="1" x14ac:dyDescent="0.2">
      <c r="A611" s="3">
        <v>11123811</v>
      </c>
      <c r="B611" s="3" t="s">
        <v>139</v>
      </c>
      <c r="C611" s="12" t="s">
        <v>215</v>
      </c>
      <c r="D611" s="3" t="s">
        <v>238</v>
      </c>
      <c r="E611" s="4">
        <v>42829</v>
      </c>
      <c r="F611" s="5">
        <v>13.33</v>
      </c>
      <c r="G611" s="3" t="s">
        <v>16</v>
      </c>
      <c r="H611" s="5">
        <v>2.67</v>
      </c>
      <c r="I611" s="5">
        <v>16</v>
      </c>
      <c r="J611" s="3" t="s">
        <v>142</v>
      </c>
      <c r="K611" s="1" t="str">
        <f>LEFT(J611,5)</f>
        <v>gms01</v>
      </c>
      <c r="L611" s="9" t="str">
        <f>MID(Table1[GL Code],7,5)</f>
        <v>da001</v>
      </c>
      <c r="M611" s="1" t="str">
        <f>VLOOKUP(K611,'[1]Cost centres'!$A:$B,2,FALSE)</f>
        <v>Grounds maintenance service</v>
      </c>
      <c r="N611" s="2" t="str">
        <f>VLOOKUP(L611,'[1]Detail codes'!$A:$B,2,FALSE)</f>
        <v>Maintenance of grounds</v>
      </c>
    </row>
    <row r="612" spans="1:14" hidden="1" x14ac:dyDescent="0.2">
      <c r="A612" s="3">
        <v>11123811</v>
      </c>
      <c r="B612" s="3" t="s">
        <v>139</v>
      </c>
      <c r="C612" s="12" t="s">
        <v>215</v>
      </c>
      <c r="D612" s="3" t="s">
        <v>240</v>
      </c>
      <c r="E612" s="4">
        <v>42829</v>
      </c>
      <c r="F612" s="5">
        <v>69.599999999999994</v>
      </c>
      <c r="G612" s="3" t="s">
        <v>16</v>
      </c>
      <c r="H612" s="5">
        <v>13.92</v>
      </c>
      <c r="I612" s="5">
        <v>83.52</v>
      </c>
      <c r="J612" s="3" t="s">
        <v>206</v>
      </c>
      <c r="K612" s="1" t="str">
        <f>LEFT(J612,5)</f>
        <v>vlc01</v>
      </c>
      <c r="L612" s="9" t="str">
        <f>MID(Table1[GL Code],7,5)</f>
        <v>ja030</v>
      </c>
      <c r="M612" s="1" t="str">
        <f>VLOOKUP(K612,'[1]Cost centres'!$A:$B,2,FALSE)</f>
        <v>Vehicle Licensing</v>
      </c>
      <c r="N612" s="2" t="str">
        <f>VLOOKUP(L612,'[1]Detail codes'!$A:$B,2,FALSE)</f>
        <v>Other equipment</v>
      </c>
    </row>
    <row r="613" spans="1:14" hidden="1" x14ac:dyDescent="0.2">
      <c r="A613" s="3">
        <v>11123811</v>
      </c>
      <c r="B613" s="3" t="s">
        <v>139</v>
      </c>
      <c r="C613" s="12" t="s">
        <v>215</v>
      </c>
      <c r="D613" s="3" t="s">
        <v>241</v>
      </c>
      <c r="E613" s="4">
        <v>42829</v>
      </c>
      <c r="F613" s="5">
        <v>13.98</v>
      </c>
      <c r="G613" s="3" t="s">
        <v>21</v>
      </c>
      <c r="H613" s="5">
        <v>0</v>
      </c>
      <c r="I613" s="5">
        <v>13.98</v>
      </c>
      <c r="J613" s="3" t="s">
        <v>242</v>
      </c>
      <c r="K613" s="1" t="str">
        <f>LEFT(J613,5)</f>
        <v>cdc03</v>
      </c>
      <c r="L613" s="9" t="str">
        <f>MID(Table1[GL Code],7,5)</f>
        <v>ma020</v>
      </c>
      <c r="M613" s="1" t="str">
        <f>VLOOKUP(K613,'[1]Cost centres'!$A:$B,2,FALSE)</f>
        <v>Corporate Risk</v>
      </c>
      <c r="N613" s="2" t="str">
        <f>VLOOKUP(L613,'[1]Detail codes'!$A:$B,2,FALSE)</f>
        <v>Emergency comms scheme monitoring chgs</v>
      </c>
    </row>
    <row r="614" spans="1:14" hidden="1" x14ac:dyDescent="0.2">
      <c r="A614" s="3">
        <v>11123811</v>
      </c>
      <c r="B614" s="3" t="s">
        <v>139</v>
      </c>
      <c r="C614" s="12" t="s">
        <v>215</v>
      </c>
      <c r="D614" s="3" t="s">
        <v>241</v>
      </c>
      <c r="E614" s="4">
        <v>42829</v>
      </c>
      <c r="F614" s="5">
        <v>134.30000000000001</v>
      </c>
      <c r="G614" s="3" t="s">
        <v>21</v>
      </c>
      <c r="H614" s="5">
        <v>0</v>
      </c>
      <c r="I614" s="5">
        <v>134.30000000000001</v>
      </c>
      <c r="J614" s="3" t="s">
        <v>242</v>
      </c>
      <c r="K614" s="1" t="str">
        <f>LEFT(J614,5)</f>
        <v>cdc03</v>
      </c>
      <c r="L614" s="9" t="str">
        <f>MID(Table1[GL Code],7,5)</f>
        <v>ma020</v>
      </c>
      <c r="M614" s="1" t="str">
        <f>VLOOKUP(K614,'[1]Cost centres'!$A:$B,2,FALSE)</f>
        <v>Corporate Risk</v>
      </c>
      <c r="N614" s="2" t="str">
        <f>VLOOKUP(L614,'[1]Detail codes'!$A:$B,2,FALSE)</f>
        <v>Emergency comms scheme monitoring chgs</v>
      </c>
    </row>
    <row r="615" spans="1:14" hidden="1" x14ac:dyDescent="0.2">
      <c r="A615" s="3">
        <v>11123811</v>
      </c>
      <c r="B615" s="3" t="s">
        <v>139</v>
      </c>
      <c r="C615" s="12" t="s">
        <v>215</v>
      </c>
      <c r="D615" s="3" t="s">
        <v>241</v>
      </c>
      <c r="E615" s="4">
        <v>42829</v>
      </c>
      <c r="F615" s="5">
        <v>14.01</v>
      </c>
      <c r="G615" s="3" t="s">
        <v>21</v>
      </c>
      <c r="H615" s="5">
        <v>0</v>
      </c>
      <c r="I615" s="5">
        <v>14.01</v>
      </c>
      <c r="J615" s="3" t="s">
        <v>242</v>
      </c>
      <c r="K615" s="1" t="str">
        <f>LEFT(J615,5)</f>
        <v>cdc03</v>
      </c>
      <c r="L615" s="9" t="str">
        <f>MID(Table1[GL Code],7,5)</f>
        <v>ma020</v>
      </c>
      <c r="M615" s="1" t="str">
        <f>VLOOKUP(K615,'[1]Cost centres'!$A:$B,2,FALSE)</f>
        <v>Corporate Risk</v>
      </c>
      <c r="N615" s="2" t="str">
        <f>VLOOKUP(L615,'[1]Detail codes'!$A:$B,2,FALSE)</f>
        <v>Emergency comms scheme monitoring chgs</v>
      </c>
    </row>
    <row r="616" spans="1:14" hidden="1" x14ac:dyDescent="0.2">
      <c r="A616" s="3">
        <v>11123811</v>
      </c>
      <c r="B616" s="3" t="s">
        <v>139</v>
      </c>
      <c r="C616" s="12" t="s">
        <v>215</v>
      </c>
      <c r="D616" s="3" t="s">
        <v>241</v>
      </c>
      <c r="E616" s="4">
        <v>42829</v>
      </c>
      <c r="F616" s="5">
        <v>109.9</v>
      </c>
      <c r="G616" s="3" t="s">
        <v>21</v>
      </c>
      <c r="H616" s="5">
        <v>0</v>
      </c>
      <c r="I616" s="5">
        <v>109.9</v>
      </c>
      <c r="J616" s="3" t="s">
        <v>242</v>
      </c>
      <c r="K616" s="1" t="str">
        <f>LEFT(J616,5)</f>
        <v>cdc03</v>
      </c>
      <c r="L616" s="9" t="str">
        <f>MID(Table1[GL Code],7,5)</f>
        <v>ma020</v>
      </c>
      <c r="M616" s="1" t="str">
        <f>VLOOKUP(K616,'[1]Cost centres'!$A:$B,2,FALSE)</f>
        <v>Corporate Risk</v>
      </c>
      <c r="N616" s="2" t="str">
        <f>VLOOKUP(L616,'[1]Detail codes'!$A:$B,2,FALSE)</f>
        <v>Emergency comms scheme monitoring chgs</v>
      </c>
    </row>
    <row r="617" spans="1:14" hidden="1" x14ac:dyDescent="0.2">
      <c r="A617" s="3">
        <v>11123811</v>
      </c>
      <c r="B617" s="3" t="s">
        <v>139</v>
      </c>
      <c r="C617" s="12" t="s">
        <v>215</v>
      </c>
      <c r="D617" s="3" t="s">
        <v>241</v>
      </c>
      <c r="E617" s="4">
        <v>42829</v>
      </c>
      <c r="F617" s="5">
        <v>20</v>
      </c>
      <c r="G617" s="3" t="s">
        <v>21</v>
      </c>
      <c r="H617" s="5">
        <v>0</v>
      </c>
      <c r="I617" s="5">
        <v>20</v>
      </c>
      <c r="J617" s="3" t="s">
        <v>243</v>
      </c>
      <c r="K617" s="1" t="str">
        <f>LEFT(J617,5)</f>
        <v>cdc07</v>
      </c>
      <c r="L617" s="9" t="str">
        <f>MID(Table1[GL Code],7,5)</f>
        <v>gd005</v>
      </c>
      <c r="M617" s="1" t="str">
        <f>VLOOKUP(K617,'[1]Cost centres'!$A:$B,2,FALSE)</f>
        <v>Legal &amp; Democratic Services</v>
      </c>
      <c r="N617" s="2" t="str">
        <f>VLOOKUP(L617,'[1]Detail codes'!$A:$B,2,FALSE)</f>
        <v>Travel &amp; subsistence</v>
      </c>
    </row>
    <row r="618" spans="1:14" hidden="1" x14ac:dyDescent="0.2">
      <c r="A618" s="3">
        <v>11123811</v>
      </c>
      <c r="B618" s="3" t="s">
        <v>139</v>
      </c>
      <c r="C618" s="12" t="s">
        <v>215</v>
      </c>
      <c r="D618" s="3" t="s">
        <v>244</v>
      </c>
      <c r="E618" s="4">
        <v>42829</v>
      </c>
      <c r="F618" s="5">
        <v>46.99</v>
      </c>
      <c r="G618" s="3" t="s">
        <v>21</v>
      </c>
      <c r="H618" s="5">
        <v>0</v>
      </c>
      <c r="I618" s="5">
        <v>46.99</v>
      </c>
      <c r="J618" s="3" t="s">
        <v>206</v>
      </c>
      <c r="K618" s="1" t="str">
        <f>LEFT(J618,5)</f>
        <v>vlc01</v>
      </c>
      <c r="L618" s="9" t="str">
        <f>MID(Table1[GL Code],7,5)</f>
        <v>ja030</v>
      </c>
      <c r="M618" s="1" t="str">
        <f>VLOOKUP(K618,'[1]Cost centres'!$A:$B,2,FALSE)</f>
        <v>Vehicle Licensing</v>
      </c>
      <c r="N618" s="2" t="str">
        <f>VLOOKUP(L618,'[1]Detail codes'!$A:$B,2,FALSE)</f>
        <v>Other equipment</v>
      </c>
    </row>
    <row r="619" spans="1:14" hidden="1" x14ac:dyDescent="0.2">
      <c r="A619" s="3">
        <v>11123811</v>
      </c>
      <c r="B619" s="3" t="s">
        <v>139</v>
      </c>
      <c r="C619" s="12" t="s">
        <v>215</v>
      </c>
      <c r="D619" s="3" t="s">
        <v>244</v>
      </c>
      <c r="E619" s="4">
        <v>42829</v>
      </c>
      <c r="F619" s="5">
        <v>133</v>
      </c>
      <c r="G619" s="3" t="s">
        <v>21</v>
      </c>
      <c r="H619" s="5">
        <v>0</v>
      </c>
      <c r="I619" s="5">
        <v>133</v>
      </c>
      <c r="J619" s="3" t="s">
        <v>207</v>
      </c>
      <c r="K619" s="1" t="str">
        <f>LEFT(J619,5)</f>
        <v>ehh01</v>
      </c>
      <c r="L619" s="9" t="str">
        <f>MID(Table1[GL Code],7,5)</f>
        <v>jg003</v>
      </c>
      <c r="M619" s="1" t="str">
        <f>VLOOKUP(K619,'[1]Cost centres'!$A:$B,2,FALSE)</f>
        <v>Environmental Health (Gen)</v>
      </c>
      <c r="N619" s="2" t="str">
        <f>VLOOKUP(L619,'[1]Detail codes'!$A:$B,2,FALSE)</f>
        <v>Conferences courses and seminars</v>
      </c>
    </row>
    <row r="620" spans="1:14" hidden="1" x14ac:dyDescent="0.2">
      <c r="A620" s="3">
        <v>11123811</v>
      </c>
      <c r="B620" s="3" t="s">
        <v>139</v>
      </c>
      <c r="C620" s="12" t="s">
        <v>215</v>
      </c>
      <c r="D620" s="3" t="s">
        <v>244</v>
      </c>
      <c r="E620" s="4">
        <v>42829</v>
      </c>
      <c r="F620" s="5">
        <v>133</v>
      </c>
      <c r="G620" s="3" t="s">
        <v>21</v>
      </c>
      <c r="H620" s="5">
        <v>0</v>
      </c>
      <c r="I620" s="5">
        <v>133</v>
      </c>
      <c r="J620" s="3" t="s">
        <v>207</v>
      </c>
      <c r="K620" s="1" t="str">
        <f>LEFT(J620,5)</f>
        <v>ehh01</v>
      </c>
      <c r="L620" s="9" t="str">
        <f>MID(Table1[GL Code],7,5)</f>
        <v>jg003</v>
      </c>
      <c r="M620" s="1" t="str">
        <f>VLOOKUP(K620,'[1]Cost centres'!$A:$B,2,FALSE)</f>
        <v>Environmental Health (Gen)</v>
      </c>
      <c r="N620" s="2" t="str">
        <f>VLOOKUP(L620,'[1]Detail codes'!$A:$B,2,FALSE)</f>
        <v>Conferences courses and seminars</v>
      </c>
    </row>
    <row r="621" spans="1:14" hidden="1" x14ac:dyDescent="0.2">
      <c r="A621" s="3">
        <v>11123811</v>
      </c>
      <c r="B621" s="3" t="s">
        <v>139</v>
      </c>
      <c r="C621" s="12" t="s">
        <v>215</v>
      </c>
      <c r="D621" s="3" t="s">
        <v>245</v>
      </c>
      <c r="E621" s="4">
        <v>42829</v>
      </c>
      <c r="F621" s="5">
        <v>35.35</v>
      </c>
      <c r="G621" s="3" t="s">
        <v>21</v>
      </c>
      <c r="H621" s="5">
        <v>0</v>
      </c>
      <c r="I621" s="5">
        <v>35.35</v>
      </c>
      <c r="J621" s="3" t="s">
        <v>177</v>
      </c>
      <c r="K621" s="1" t="str">
        <f>LEFT(J621,5)</f>
        <v>ref01</v>
      </c>
      <c r="L621" s="9" t="str">
        <f>MID(Table1[GL Code],7,5)</f>
        <v>jf011</v>
      </c>
      <c r="M621" s="1" t="str">
        <f>VLOOKUP(K621,'[1]Cost centres'!$A:$B,2,FALSE)</f>
        <v>Domestic Refuse Collection</v>
      </c>
      <c r="N621" s="2" t="str">
        <f>VLOOKUP(L621,'[1]Detail codes'!$A:$B,2,FALSE)</f>
        <v>Advertising</v>
      </c>
    </row>
    <row r="622" spans="1:14" hidden="1" x14ac:dyDescent="0.2">
      <c r="A622" s="3">
        <v>11123811</v>
      </c>
      <c r="B622" s="3" t="s">
        <v>139</v>
      </c>
      <c r="C622" s="12" t="s">
        <v>215</v>
      </c>
      <c r="D622" s="3" t="s">
        <v>245</v>
      </c>
      <c r="E622" s="4">
        <v>42829</v>
      </c>
      <c r="F622" s="5">
        <v>6</v>
      </c>
      <c r="G622" s="3" t="s">
        <v>21</v>
      </c>
      <c r="H622" s="5">
        <v>0</v>
      </c>
      <c r="I622" s="5">
        <v>6</v>
      </c>
      <c r="J622" s="3" t="s">
        <v>185</v>
      </c>
      <c r="K622" s="1" t="str">
        <f>LEFT(J622,5)</f>
        <v>ref01</v>
      </c>
      <c r="L622" s="9" t="str">
        <f>MID(Table1[GL Code],7,5)</f>
        <v>jg010</v>
      </c>
      <c r="M622" s="1" t="str">
        <f>VLOOKUP(K622,'[1]Cost centres'!$A:$B,2,FALSE)</f>
        <v>Domestic Refuse Collection</v>
      </c>
      <c r="N622" s="2" t="str">
        <f>VLOOKUP(L622,'[1]Detail codes'!$A:$B,2,FALSE)</f>
        <v>Miscellaneous expenses</v>
      </c>
    </row>
    <row r="623" spans="1:14" hidden="1" x14ac:dyDescent="0.2">
      <c r="A623" s="3">
        <v>1120146</v>
      </c>
      <c r="B623" s="3" t="s">
        <v>1414</v>
      </c>
      <c r="C623" s="12" t="s">
        <v>1415</v>
      </c>
      <c r="D623" s="3" t="s">
        <v>1416</v>
      </c>
      <c r="E623" s="4">
        <v>42870</v>
      </c>
      <c r="F623" s="5">
        <v>709.33</v>
      </c>
      <c r="G623" s="3" t="s">
        <v>16</v>
      </c>
      <c r="H623" s="5">
        <v>141.86000000000001</v>
      </c>
      <c r="I623" s="5">
        <v>851.19</v>
      </c>
      <c r="J623" s="3" t="s">
        <v>1339</v>
      </c>
      <c r="K623" s="1" t="str">
        <f>LEFT(J623,5)</f>
        <v>ply02</v>
      </c>
      <c r="L623" s="9" t="str">
        <f>MID(Table1[GL Code],7,5)</f>
        <v>je078</v>
      </c>
      <c r="M623" s="1" t="str">
        <f>VLOOKUP(K623,'[1]Cost centres'!$A:$B,2,FALSE)</f>
        <v>Playhouse Matched Income and Expenditure</v>
      </c>
      <c r="N623" s="2" t="str">
        <f>VLOOKUP(L623,'[1]Detail codes'!$A:$B,2,FALSE)</f>
        <v>Prof performances share of takings</v>
      </c>
    </row>
    <row r="624" spans="1:14" hidden="1" x14ac:dyDescent="0.2">
      <c r="A624" s="3">
        <v>11030072</v>
      </c>
      <c r="B624" s="3" t="s">
        <v>1417</v>
      </c>
      <c r="C624" s="12">
        <v>3471</v>
      </c>
      <c r="D624" s="3" t="s">
        <v>1418</v>
      </c>
      <c r="E624" s="4">
        <v>42837</v>
      </c>
      <c r="F624" s="5">
        <v>63</v>
      </c>
      <c r="G624" s="3" t="s">
        <v>21</v>
      </c>
      <c r="H624" s="5">
        <v>0</v>
      </c>
      <c r="I624" s="5">
        <v>63</v>
      </c>
      <c r="J624" s="3" t="s">
        <v>1419</v>
      </c>
      <c r="K624" s="1" t="str">
        <f>LEFT(J624,5)</f>
        <v>ply02</v>
      </c>
      <c r="L624" s="9" t="str">
        <f>MID(Table1[GL Code],7,5)</f>
        <v>jg097</v>
      </c>
      <c r="M624" s="1" t="str">
        <f>VLOOKUP(K624,'[1]Cost centres'!$A:$B,2,FALSE)</f>
        <v>Playhouse Matched Income and Expenditure</v>
      </c>
      <c r="N624" s="2" t="str">
        <f>VLOOKUP(L624,'[1]Detail codes'!$A:$B,2,FALSE)</f>
        <v>Piano tuning expenses</v>
      </c>
    </row>
    <row r="625" spans="1:14" hidden="1" x14ac:dyDescent="0.2">
      <c r="A625" s="3">
        <v>1121035</v>
      </c>
      <c r="B625" s="3" t="s">
        <v>577</v>
      </c>
      <c r="C625" s="12">
        <v>219607</v>
      </c>
      <c r="D625" s="3" t="s">
        <v>578</v>
      </c>
      <c r="E625" s="4">
        <v>42859</v>
      </c>
      <c r="F625" s="5">
        <v>310.64</v>
      </c>
      <c r="G625" s="3" t="s">
        <v>16</v>
      </c>
      <c r="H625" s="5">
        <v>62.13</v>
      </c>
      <c r="I625" s="5">
        <v>372.77</v>
      </c>
      <c r="J625" s="3" t="s">
        <v>142</v>
      </c>
      <c r="K625" s="1" t="str">
        <f>LEFT(J625,5)</f>
        <v>gms01</v>
      </c>
      <c r="L625" s="9" t="str">
        <f>MID(Table1[GL Code],7,5)</f>
        <v>da001</v>
      </c>
      <c r="M625" s="1" t="str">
        <f>VLOOKUP(K625,'[1]Cost centres'!$A:$B,2,FALSE)</f>
        <v>Grounds maintenance service</v>
      </c>
      <c r="N625" s="2" t="str">
        <f>VLOOKUP(L625,'[1]Detail codes'!$A:$B,2,FALSE)</f>
        <v>Maintenance of grounds</v>
      </c>
    </row>
    <row r="626" spans="1:14" hidden="1" x14ac:dyDescent="0.2">
      <c r="A626" s="3">
        <v>1121035</v>
      </c>
      <c r="B626" s="3" t="s">
        <v>577</v>
      </c>
      <c r="C626" s="12">
        <v>220691</v>
      </c>
      <c r="D626" s="3" t="s">
        <v>579</v>
      </c>
      <c r="E626" s="4">
        <v>42867</v>
      </c>
      <c r="F626" s="5">
        <v>465</v>
      </c>
      <c r="G626" s="3" t="s">
        <v>16</v>
      </c>
      <c r="H626" s="5">
        <v>93</v>
      </c>
      <c r="I626" s="5">
        <v>558</v>
      </c>
      <c r="J626" s="3" t="s">
        <v>142</v>
      </c>
      <c r="K626" s="1" t="str">
        <f>LEFT(J626,5)</f>
        <v>gms01</v>
      </c>
      <c r="L626" s="9" t="str">
        <f>MID(Table1[GL Code],7,5)</f>
        <v>da001</v>
      </c>
      <c r="M626" s="1" t="str">
        <f>VLOOKUP(K626,'[1]Cost centres'!$A:$B,2,FALSE)</f>
        <v>Grounds maintenance service</v>
      </c>
      <c r="N626" s="2" t="str">
        <f>VLOOKUP(L626,'[1]Detail codes'!$A:$B,2,FALSE)</f>
        <v>Maintenance of grounds</v>
      </c>
    </row>
    <row r="627" spans="1:14" x14ac:dyDescent="0.2">
      <c r="A627" s="3">
        <v>1127192</v>
      </c>
      <c r="B627" s="3" t="s">
        <v>1154</v>
      </c>
      <c r="C627" s="12">
        <v>912916</v>
      </c>
      <c r="D627" s="3" t="s">
        <v>1155</v>
      </c>
      <c r="E627" s="4">
        <v>42853</v>
      </c>
      <c r="F627" s="5">
        <v>61676.2</v>
      </c>
      <c r="G627" s="3" t="s">
        <v>16</v>
      </c>
      <c r="H627" s="5">
        <v>12335.24</v>
      </c>
      <c r="I627" s="5">
        <v>74011.44</v>
      </c>
      <c r="J627" s="3" t="s">
        <v>1151</v>
      </c>
      <c r="K627" s="1" t="str">
        <f>LEFT(J627,5)</f>
        <v>15138</v>
      </c>
      <c r="L627" s="9" t="str">
        <f>MID(Table1[GL Code],7,5)</f>
        <v>da013</v>
      </c>
      <c r="M627" s="1" t="s">
        <v>1440</v>
      </c>
      <c r="N627" s="2" t="str">
        <f>VLOOKUP(L627,'[1]Detail codes'!$A:$B,2,FALSE)</f>
        <v>Payments to contractors</v>
      </c>
    </row>
    <row r="628" spans="1:14" hidden="1" x14ac:dyDescent="0.2">
      <c r="A628" s="3">
        <v>11011444</v>
      </c>
      <c r="B628" s="3" t="s">
        <v>517</v>
      </c>
      <c r="C628" s="12">
        <v>9054360790</v>
      </c>
      <c r="D628" s="3" t="s">
        <v>518</v>
      </c>
      <c r="E628" s="4">
        <v>42858</v>
      </c>
      <c r="F628" s="5">
        <v>1654.36</v>
      </c>
      <c r="G628" s="3" t="s">
        <v>16</v>
      </c>
      <c r="H628" s="5">
        <v>330.87</v>
      </c>
      <c r="I628" s="5">
        <v>1985.23</v>
      </c>
      <c r="J628" s="3" t="s">
        <v>507</v>
      </c>
      <c r="K628" s="1" t="str">
        <f>LEFT(J628,5)</f>
        <v>ele03</v>
      </c>
      <c r="L628" s="9" t="str">
        <f>MID(Table1[GL Code],7,5)</f>
        <v>jf003</v>
      </c>
      <c r="M628" s="1" t="str">
        <f>VLOOKUP(K628,'[1]Cost centres'!$A:$B,2,FALSE)</f>
        <v>County Elections</v>
      </c>
      <c r="N628" s="2" t="str">
        <f>VLOOKUP(L628,'[1]Detail codes'!$A:$B,2,FALSE)</f>
        <v>Postages</v>
      </c>
    </row>
    <row r="629" spans="1:14" hidden="1" x14ac:dyDescent="0.2">
      <c r="A629" s="3">
        <v>11011444</v>
      </c>
      <c r="B629" s="3" t="s">
        <v>517</v>
      </c>
      <c r="C629" s="12">
        <v>9054296083</v>
      </c>
      <c r="D629" s="3" t="s">
        <v>529</v>
      </c>
      <c r="E629" s="4">
        <v>42849</v>
      </c>
      <c r="F629" s="5">
        <v>1.6</v>
      </c>
      <c r="G629" s="3" t="s">
        <v>16</v>
      </c>
      <c r="H629" s="5">
        <v>0.32</v>
      </c>
      <c r="I629" s="5">
        <v>1.92</v>
      </c>
      <c r="J629" s="3" t="s">
        <v>507</v>
      </c>
      <c r="K629" s="1" t="str">
        <f>LEFT(J629,5)</f>
        <v>ele03</v>
      </c>
      <c r="L629" s="9" t="str">
        <f>MID(Table1[GL Code],7,5)</f>
        <v>jf003</v>
      </c>
      <c r="M629" s="1" t="str">
        <f>VLOOKUP(K629,'[1]Cost centres'!$A:$B,2,FALSE)</f>
        <v>County Elections</v>
      </c>
      <c r="N629" s="2" t="str">
        <f>VLOOKUP(L629,'[1]Detail codes'!$A:$B,2,FALSE)</f>
        <v>Postages</v>
      </c>
    </row>
    <row r="630" spans="1:14" hidden="1" x14ac:dyDescent="0.2">
      <c r="A630" s="3">
        <v>11011444</v>
      </c>
      <c r="B630" s="3" t="s">
        <v>517</v>
      </c>
      <c r="C630" s="12">
        <v>9054322764</v>
      </c>
      <c r="D630" s="3" t="s">
        <v>530</v>
      </c>
      <c r="E630" s="4">
        <v>42856</v>
      </c>
      <c r="F630" s="5">
        <v>95</v>
      </c>
      <c r="G630" s="3" t="s">
        <v>16</v>
      </c>
      <c r="H630" s="5">
        <v>19</v>
      </c>
      <c r="I630" s="5">
        <v>114</v>
      </c>
      <c r="J630" s="3" t="s">
        <v>507</v>
      </c>
      <c r="K630" s="1" t="str">
        <f>LEFT(J630,5)</f>
        <v>ele03</v>
      </c>
      <c r="L630" s="9" t="str">
        <f>MID(Table1[GL Code],7,5)</f>
        <v>jf003</v>
      </c>
      <c r="M630" s="1" t="str">
        <f>VLOOKUP(K630,'[1]Cost centres'!$A:$B,2,FALSE)</f>
        <v>County Elections</v>
      </c>
      <c r="N630" s="2" t="str">
        <f>VLOOKUP(L630,'[1]Detail codes'!$A:$B,2,FALSE)</f>
        <v>Postages</v>
      </c>
    </row>
    <row r="631" spans="1:14" hidden="1" x14ac:dyDescent="0.2">
      <c r="A631" s="3">
        <v>11011444</v>
      </c>
      <c r="B631" s="3" t="s">
        <v>517</v>
      </c>
      <c r="C631" s="12">
        <v>9054375812</v>
      </c>
      <c r="D631" s="3" t="s">
        <v>531</v>
      </c>
      <c r="E631" s="4">
        <v>42863</v>
      </c>
      <c r="F631" s="5">
        <v>38.1</v>
      </c>
      <c r="G631" s="3" t="s">
        <v>16</v>
      </c>
      <c r="H631" s="5">
        <v>7.62</v>
      </c>
      <c r="I631" s="5">
        <v>45.72</v>
      </c>
      <c r="J631" s="3" t="s">
        <v>507</v>
      </c>
      <c r="K631" s="1" t="str">
        <f>LEFT(J631,5)</f>
        <v>ele03</v>
      </c>
      <c r="L631" s="9" t="str">
        <f>MID(Table1[GL Code],7,5)</f>
        <v>jf003</v>
      </c>
      <c r="M631" s="1" t="str">
        <f>VLOOKUP(K631,'[1]Cost centres'!$A:$B,2,FALSE)</f>
        <v>County Elections</v>
      </c>
      <c r="N631" s="2" t="str">
        <f>VLOOKUP(L631,'[1]Detail codes'!$A:$B,2,FALSE)</f>
        <v>Postages</v>
      </c>
    </row>
    <row r="632" spans="1:14" hidden="1" x14ac:dyDescent="0.2">
      <c r="A632" s="3">
        <v>11011444</v>
      </c>
      <c r="B632" s="3" t="s">
        <v>517</v>
      </c>
      <c r="C632" s="12">
        <v>9054284164</v>
      </c>
      <c r="D632" s="3" t="s">
        <v>1226</v>
      </c>
      <c r="E632" s="4">
        <v>42849</v>
      </c>
      <c r="F632" s="5">
        <v>190.1</v>
      </c>
      <c r="G632" s="3" t="s">
        <v>16</v>
      </c>
      <c r="H632" s="5">
        <v>38.020000000000003</v>
      </c>
      <c r="I632" s="5">
        <v>228.12</v>
      </c>
      <c r="J632" s="3" t="s">
        <v>1227</v>
      </c>
      <c r="K632" s="1" t="str">
        <f>LEFT(J632,5)</f>
        <v>cdc09</v>
      </c>
      <c r="L632" s="9" t="str">
        <f>MID(Table1[GL Code],7,5)</f>
        <v>jf003</v>
      </c>
      <c r="M632" s="1" t="str">
        <f>VLOOKUP(K632,'[1]Cost centres'!$A:$B,2,FALSE)</f>
        <v>Revenues and Benefits</v>
      </c>
      <c r="N632" s="2" t="str">
        <f>VLOOKUP(L632,'[1]Detail codes'!$A:$B,2,FALSE)</f>
        <v>Postages</v>
      </c>
    </row>
    <row r="633" spans="1:14" hidden="1" x14ac:dyDescent="0.2">
      <c r="A633" s="3">
        <v>11011444</v>
      </c>
      <c r="B633" s="3" t="s">
        <v>517</v>
      </c>
      <c r="C633" s="12">
        <v>9054316138</v>
      </c>
      <c r="D633" s="3" t="s">
        <v>1311</v>
      </c>
      <c r="E633" s="4">
        <v>42851</v>
      </c>
      <c r="F633" s="5">
        <v>1100.26</v>
      </c>
      <c r="G633" s="3" t="s">
        <v>16</v>
      </c>
      <c r="H633" s="5">
        <v>220.05</v>
      </c>
      <c r="I633" s="5">
        <v>1320.31</v>
      </c>
      <c r="J633" s="3" t="s">
        <v>1312</v>
      </c>
      <c r="K633" s="1" t="str">
        <f>LEFT(J633,5)</f>
        <v>thl01</v>
      </c>
      <c r="L633" s="9" t="str">
        <f>MID(Table1[GL Code],7,5)</f>
        <v>jf003</v>
      </c>
      <c r="M633" s="1" t="str">
        <f>VLOOKUP(K633,'[1]Cost centres'!$A:$B,2,FALSE)</f>
        <v>Town Hall (operational)</v>
      </c>
      <c r="N633" s="2" t="str">
        <f>VLOOKUP(L633,'[1]Detail codes'!$A:$B,2,FALSE)</f>
        <v>Postages</v>
      </c>
    </row>
    <row r="634" spans="1:14" hidden="1" x14ac:dyDescent="0.2">
      <c r="A634" s="3">
        <v>11011444</v>
      </c>
      <c r="B634" s="3" t="s">
        <v>517</v>
      </c>
      <c r="C634" s="12">
        <v>9054316138</v>
      </c>
      <c r="D634" s="3" t="s">
        <v>1311</v>
      </c>
      <c r="E634" s="4">
        <v>42851</v>
      </c>
      <c r="F634" s="5">
        <v>1.07</v>
      </c>
      <c r="G634" s="3" t="s">
        <v>1192</v>
      </c>
      <c r="H634" s="5">
        <v>0</v>
      </c>
      <c r="I634" s="5">
        <v>1.07</v>
      </c>
      <c r="J634" s="3" t="s">
        <v>1312</v>
      </c>
      <c r="K634" s="1" t="str">
        <f>LEFT(J634,5)</f>
        <v>thl01</v>
      </c>
      <c r="L634" s="9" t="str">
        <f>MID(Table1[GL Code],7,5)</f>
        <v>jf003</v>
      </c>
      <c r="M634" s="1" t="str">
        <f>VLOOKUP(K634,'[1]Cost centres'!$A:$B,2,FALSE)</f>
        <v>Town Hall (operational)</v>
      </c>
      <c r="N634" s="2" t="str">
        <f>VLOOKUP(L634,'[1]Detail codes'!$A:$B,2,FALSE)</f>
        <v>Postages</v>
      </c>
    </row>
    <row r="635" spans="1:14" hidden="1" x14ac:dyDescent="0.2">
      <c r="A635" s="3">
        <v>11011444</v>
      </c>
      <c r="B635" s="3" t="s">
        <v>517</v>
      </c>
      <c r="C635" s="12">
        <v>9054316138</v>
      </c>
      <c r="D635" s="3" t="s">
        <v>1311</v>
      </c>
      <c r="E635" s="4">
        <v>42851</v>
      </c>
      <c r="F635" s="5">
        <v>2.37</v>
      </c>
      <c r="G635" s="3" t="s">
        <v>1313</v>
      </c>
      <c r="H635" s="5">
        <v>0</v>
      </c>
      <c r="I635" s="5">
        <v>2.37</v>
      </c>
      <c r="J635" s="3" t="s">
        <v>1312</v>
      </c>
      <c r="K635" s="1" t="str">
        <f>LEFT(J635,5)</f>
        <v>thl01</v>
      </c>
      <c r="L635" s="9" t="str">
        <f>MID(Table1[GL Code],7,5)</f>
        <v>jf003</v>
      </c>
      <c r="M635" s="1" t="str">
        <f>VLOOKUP(K635,'[1]Cost centres'!$A:$B,2,FALSE)</f>
        <v>Town Hall (operational)</v>
      </c>
      <c r="N635" s="2" t="str">
        <f>VLOOKUP(L635,'[1]Detail codes'!$A:$B,2,FALSE)</f>
        <v>Postages</v>
      </c>
    </row>
    <row r="636" spans="1:14" hidden="1" x14ac:dyDescent="0.2">
      <c r="A636" s="3">
        <v>11011444</v>
      </c>
      <c r="B636" s="3" t="s">
        <v>517</v>
      </c>
      <c r="C636" s="12">
        <v>9054402067</v>
      </c>
      <c r="D636" s="3" t="s">
        <v>1314</v>
      </c>
      <c r="E636" s="4">
        <v>42865</v>
      </c>
      <c r="F636" s="5">
        <v>1883.21</v>
      </c>
      <c r="G636" s="3" t="s">
        <v>16</v>
      </c>
      <c r="H636" s="5">
        <v>376.64</v>
      </c>
      <c r="I636" s="5">
        <v>2259.85</v>
      </c>
      <c r="J636" s="3" t="s">
        <v>1312</v>
      </c>
      <c r="K636" s="1" t="str">
        <f>LEFT(J636,5)</f>
        <v>thl01</v>
      </c>
      <c r="L636" s="9" t="str">
        <f>MID(Table1[GL Code],7,5)</f>
        <v>jf003</v>
      </c>
      <c r="M636" s="1" t="str">
        <f>VLOOKUP(K636,'[1]Cost centres'!$A:$B,2,FALSE)</f>
        <v>Town Hall (operational)</v>
      </c>
      <c r="N636" s="2" t="str">
        <f>VLOOKUP(L636,'[1]Detail codes'!$A:$B,2,FALSE)</f>
        <v>Postages</v>
      </c>
    </row>
    <row r="637" spans="1:14" hidden="1" x14ac:dyDescent="0.2">
      <c r="A637" s="3">
        <v>11011444</v>
      </c>
      <c r="B637" s="3" t="s">
        <v>517</v>
      </c>
      <c r="C637" s="12">
        <v>9054402067</v>
      </c>
      <c r="D637" s="3" t="s">
        <v>1314</v>
      </c>
      <c r="E637" s="4">
        <v>42865</v>
      </c>
      <c r="F637" s="5">
        <v>34.520000000000003</v>
      </c>
      <c r="G637" s="3" t="s">
        <v>1192</v>
      </c>
      <c r="H637" s="5">
        <v>0</v>
      </c>
      <c r="I637" s="5">
        <v>34.520000000000003</v>
      </c>
      <c r="J637" s="3" t="s">
        <v>1312</v>
      </c>
      <c r="K637" s="1" t="str">
        <f>LEFT(J637,5)</f>
        <v>thl01</v>
      </c>
      <c r="L637" s="9" t="str">
        <f>MID(Table1[GL Code],7,5)</f>
        <v>jf003</v>
      </c>
      <c r="M637" s="1" t="str">
        <f>VLOOKUP(K637,'[1]Cost centres'!$A:$B,2,FALSE)</f>
        <v>Town Hall (operational)</v>
      </c>
      <c r="N637" s="2" t="str">
        <f>VLOOKUP(L637,'[1]Detail codes'!$A:$B,2,FALSE)</f>
        <v>Postages</v>
      </c>
    </row>
    <row r="638" spans="1:14" hidden="1" x14ac:dyDescent="0.2">
      <c r="A638" s="3">
        <v>11011444</v>
      </c>
      <c r="B638" s="3" t="s">
        <v>517</v>
      </c>
      <c r="C638" s="12">
        <v>9054440411</v>
      </c>
      <c r="D638" s="3" t="s">
        <v>1315</v>
      </c>
      <c r="E638" s="4">
        <v>42872</v>
      </c>
      <c r="F638" s="5">
        <v>2023.78</v>
      </c>
      <c r="G638" s="3" t="s">
        <v>16</v>
      </c>
      <c r="H638" s="5">
        <v>404.75</v>
      </c>
      <c r="I638" s="5">
        <v>2428.5300000000002</v>
      </c>
      <c r="J638" s="3" t="s">
        <v>1312</v>
      </c>
      <c r="K638" s="1" t="str">
        <f>LEFT(J638,5)</f>
        <v>thl01</v>
      </c>
      <c r="L638" s="9" t="str">
        <f>MID(Table1[GL Code],7,5)</f>
        <v>jf003</v>
      </c>
      <c r="M638" s="1" t="str">
        <f>VLOOKUP(K638,'[1]Cost centres'!$A:$B,2,FALSE)</f>
        <v>Town Hall (operational)</v>
      </c>
      <c r="N638" s="2" t="str">
        <f>VLOOKUP(L638,'[1]Detail codes'!$A:$B,2,FALSE)</f>
        <v>Postages</v>
      </c>
    </row>
    <row r="639" spans="1:14" hidden="1" x14ac:dyDescent="0.2">
      <c r="A639" s="3">
        <v>11011444</v>
      </c>
      <c r="B639" s="3" t="s">
        <v>517</v>
      </c>
      <c r="C639" s="12">
        <v>9054407261</v>
      </c>
      <c r="D639" s="3" t="s">
        <v>1420</v>
      </c>
      <c r="E639" s="4">
        <v>42867</v>
      </c>
      <c r="F639" s="5">
        <v>189.62</v>
      </c>
      <c r="G639" s="3" t="s">
        <v>16</v>
      </c>
      <c r="H639" s="5">
        <v>37.92</v>
      </c>
      <c r="I639" s="5">
        <v>227.54</v>
      </c>
      <c r="J639" s="3" t="s">
        <v>1421</v>
      </c>
      <c r="K639" s="1" t="str">
        <f>LEFT(J639,5)</f>
        <v>pub01</v>
      </c>
      <c r="L639" s="9" t="str">
        <f>MID(Table1[GL Code],7,5)</f>
        <v>jf012</v>
      </c>
      <c r="M639" s="1" t="str">
        <f>VLOOKUP(K639,'[1]Cost centres'!$A:$B,2,FALSE)</f>
        <v>Leisure publicity</v>
      </c>
      <c r="N639" s="2" t="str">
        <f>VLOOKUP(L639,'[1]Detail codes'!$A:$B,2,FALSE)</f>
        <v>Publicity</v>
      </c>
    </row>
    <row r="640" spans="1:14" hidden="1" x14ac:dyDescent="0.2">
      <c r="A640" s="3">
        <v>1123523</v>
      </c>
      <c r="B640" s="3" t="s">
        <v>610</v>
      </c>
      <c r="C640" s="12">
        <v>22476</v>
      </c>
      <c r="D640" s="3" t="s">
        <v>611</v>
      </c>
      <c r="E640" s="4">
        <v>42832</v>
      </c>
      <c r="F640" s="5">
        <v>41.9</v>
      </c>
      <c r="G640" s="3" t="s">
        <v>16</v>
      </c>
      <c r="H640" s="5">
        <v>8.3800000000000008</v>
      </c>
      <c r="I640" s="5">
        <v>50.28</v>
      </c>
      <c r="J640" s="3" t="s">
        <v>612</v>
      </c>
      <c r="K640" s="1" t="str">
        <f>LEFT(J640,5)</f>
        <v>prk01</v>
      </c>
      <c r="L640" s="9" t="str">
        <f>MID(Table1[GL Code],7,5)</f>
        <v>jc002</v>
      </c>
      <c r="M640" s="1" t="str">
        <f>VLOOKUP(K640,'[1]Cost centres'!$A:$B,2,FALSE)</f>
        <v>Parks</v>
      </c>
      <c r="N640" s="2" t="str">
        <f>VLOOKUP(L640,'[1]Detail codes'!$A:$B,2,FALSE)</f>
        <v>Clothing &amp; uniforms</v>
      </c>
    </row>
    <row r="641" spans="1:14" hidden="1" x14ac:dyDescent="0.2">
      <c r="A641" s="3">
        <v>1123523</v>
      </c>
      <c r="B641" s="3" t="s">
        <v>610</v>
      </c>
      <c r="C641" s="12">
        <v>22647</v>
      </c>
      <c r="D641" s="3" t="s">
        <v>613</v>
      </c>
      <c r="E641" s="4">
        <v>42850</v>
      </c>
      <c r="F641" s="5">
        <v>89.85</v>
      </c>
      <c r="G641" s="3" t="s">
        <v>16</v>
      </c>
      <c r="H641" s="5">
        <v>17.97</v>
      </c>
      <c r="I641" s="5">
        <v>107.82</v>
      </c>
      <c r="J641" s="3" t="s">
        <v>612</v>
      </c>
      <c r="K641" s="1" t="str">
        <f>LEFT(J641,5)</f>
        <v>prk01</v>
      </c>
      <c r="L641" s="9" t="str">
        <f>MID(Table1[GL Code],7,5)</f>
        <v>jc002</v>
      </c>
      <c r="M641" s="1" t="str">
        <f>VLOOKUP(K641,'[1]Cost centres'!$A:$B,2,FALSE)</f>
        <v>Parks</v>
      </c>
      <c r="N641" s="2" t="str">
        <f>VLOOKUP(L641,'[1]Detail codes'!$A:$B,2,FALSE)</f>
        <v>Clothing &amp; uniforms</v>
      </c>
    </row>
    <row r="642" spans="1:14" hidden="1" x14ac:dyDescent="0.2">
      <c r="A642" s="3">
        <v>1123523</v>
      </c>
      <c r="B642" s="3" t="s">
        <v>610</v>
      </c>
      <c r="C642" s="12">
        <v>22648</v>
      </c>
      <c r="D642" s="3" t="s">
        <v>655</v>
      </c>
      <c r="E642" s="4">
        <v>42850</v>
      </c>
      <c r="F642" s="5">
        <v>275.95</v>
      </c>
      <c r="G642" s="3" t="s">
        <v>16</v>
      </c>
      <c r="H642" s="5">
        <v>55.19</v>
      </c>
      <c r="I642" s="5">
        <v>331.14</v>
      </c>
      <c r="J642" s="3" t="s">
        <v>612</v>
      </c>
      <c r="K642" s="1" t="str">
        <f>LEFT(J642,5)</f>
        <v>prk01</v>
      </c>
      <c r="L642" s="9" t="str">
        <f>MID(Table1[GL Code],7,5)</f>
        <v>jc002</v>
      </c>
      <c r="M642" s="1" t="str">
        <f>VLOOKUP(K642,'[1]Cost centres'!$A:$B,2,FALSE)</f>
        <v>Parks</v>
      </c>
      <c r="N642" s="2" t="str">
        <f>VLOOKUP(L642,'[1]Detail codes'!$A:$B,2,FALSE)</f>
        <v>Clothing &amp; uniforms</v>
      </c>
    </row>
    <row r="643" spans="1:14" hidden="1" x14ac:dyDescent="0.2">
      <c r="A643" s="3">
        <v>1123523</v>
      </c>
      <c r="B643" s="3" t="s">
        <v>610</v>
      </c>
      <c r="C643" s="12">
        <v>22089</v>
      </c>
      <c r="D643" s="3" t="s">
        <v>677</v>
      </c>
      <c r="E643" s="4">
        <v>42808</v>
      </c>
      <c r="F643" s="5">
        <v>23.2</v>
      </c>
      <c r="G643" s="3" t="s">
        <v>16</v>
      </c>
      <c r="H643" s="5">
        <v>4.6399999999999997</v>
      </c>
      <c r="I643" s="5">
        <v>27.84</v>
      </c>
      <c r="J643" s="3" t="s">
        <v>212</v>
      </c>
      <c r="K643" s="1" t="str">
        <f>LEFT(J643,5)</f>
        <v>dsc01</v>
      </c>
      <c r="L643" s="9" t="str">
        <f>MID(Table1[GL Code],7,5)</f>
        <v>jc002</v>
      </c>
      <c r="M643" s="1" t="str">
        <f>VLOOKUP(K643,'[1]Cost centres'!$A:$B,2,FALSE)</f>
        <v>DSO Street Cleansing</v>
      </c>
      <c r="N643" s="2" t="str">
        <f>VLOOKUP(L643,'[1]Detail codes'!$A:$B,2,FALSE)</f>
        <v>Clothing &amp; uniforms</v>
      </c>
    </row>
    <row r="644" spans="1:14" hidden="1" x14ac:dyDescent="0.2">
      <c r="A644" s="3">
        <v>1123523</v>
      </c>
      <c r="B644" s="3" t="s">
        <v>610</v>
      </c>
      <c r="C644" s="12">
        <v>22090</v>
      </c>
      <c r="D644" s="3" t="s">
        <v>678</v>
      </c>
      <c r="E644" s="4">
        <v>42808</v>
      </c>
      <c r="F644" s="5">
        <v>98.95</v>
      </c>
      <c r="G644" s="3" t="s">
        <v>16</v>
      </c>
      <c r="H644" s="5">
        <v>19.79</v>
      </c>
      <c r="I644" s="5">
        <v>118.74</v>
      </c>
      <c r="J644" s="3" t="s">
        <v>212</v>
      </c>
      <c r="K644" s="1" t="str">
        <f>LEFT(J644,5)</f>
        <v>dsc01</v>
      </c>
      <c r="L644" s="9" t="str">
        <f>MID(Table1[GL Code],7,5)</f>
        <v>jc002</v>
      </c>
      <c r="M644" s="1" t="str">
        <f>VLOOKUP(K644,'[1]Cost centres'!$A:$B,2,FALSE)</f>
        <v>DSO Street Cleansing</v>
      </c>
      <c r="N644" s="2" t="str">
        <f>VLOOKUP(L644,'[1]Detail codes'!$A:$B,2,FALSE)</f>
        <v>Clothing &amp; uniforms</v>
      </c>
    </row>
    <row r="645" spans="1:14" hidden="1" x14ac:dyDescent="0.2">
      <c r="A645" s="3">
        <v>1123523</v>
      </c>
      <c r="B645" s="3" t="s">
        <v>610</v>
      </c>
      <c r="C645" s="12">
        <v>22092</v>
      </c>
      <c r="D645" s="3" t="s">
        <v>679</v>
      </c>
      <c r="E645" s="4">
        <v>42808</v>
      </c>
      <c r="F645" s="5">
        <v>60.75</v>
      </c>
      <c r="G645" s="3" t="s">
        <v>16</v>
      </c>
      <c r="H645" s="5">
        <v>12.15</v>
      </c>
      <c r="I645" s="5">
        <v>72.900000000000006</v>
      </c>
      <c r="J645" s="3" t="s">
        <v>212</v>
      </c>
      <c r="K645" s="1" t="str">
        <f>LEFT(J645,5)</f>
        <v>dsc01</v>
      </c>
      <c r="L645" s="9" t="str">
        <f>MID(Table1[GL Code],7,5)</f>
        <v>jc002</v>
      </c>
      <c r="M645" s="1" t="str">
        <f>VLOOKUP(K645,'[1]Cost centres'!$A:$B,2,FALSE)</f>
        <v>DSO Street Cleansing</v>
      </c>
      <c r="N645" s="2" t="str">
        <f>VLOOKUP(L645,'[1]Detail codes'!$A:$B,2,FALSE)</f>
        <v>Clothing &amp; uniforms</v>
      </c>
    </row>
    <row r="646" spans="1:14" hidden="1" x14ac:dyDescent="0.2">
      <c r="A646" s="3">
        <v>1123523</v>
      </c>
      <c r="B646" s="3" t="s">
        <v>610</v>
      </c>
      <c r="C646" s="12">
        <v>22475</v>
      </c>
      <c r="D646" s="3" t="s">
        <v>801</v>
      </c>
      <c r="E646" s="4">
        <v>42832</v>
      </c>
      <c r="F646" s="5">
        <v>19.95</v>
      </c>
      <c r="G646" s="3" t="s">
        <v>16</v>
      </c>
      <c r="H646" s="5">
        <v>3.99</v>
      </c>
      <c r="I646" s="5">
        <v>23.94</v>
      </c>
      <c r="J646" s="3" t="s">
        <v>211</v>
      </c>
      <c r="K646" s="1" t="str">
        <f>LEFT(J646,5)</f>
        <v>ref01</v>
      </c>
      <c r="L646" s="9" t="str">
        <f>MID(Table1[GL Code],7,5)</f>
        <v>jc001</v>
      </c>
      <c r="M646" s="1" t="str">
        <f>VLOOKUP(K646,'[1]Cost centres'!$A:$B,2,FALSE)</f>
        <v>Domestic Refuse Collection</v>
      </c>
      <c r="N646" s="2" t="str">
        <f>VLOOKUP(L646,'[1]Detail codes'!$A:$B,2,FALSE)</f>
        <v>Protective clothing</v>
      </c>
    </row>
    <row r="647" spans="1:14" hidden="1" x14ac:dyDescent="0.2">
      <c r="A647" s="3">
        <v>1125150</v>
      </c>
      <c r="B647" s="3" t="s">
        <v>519</v>
      </c>
      <c r="C647" s="12" t="s">
        <v>493</v>
      </c>
      <c r="D647" s="3" t="s">
        <v>520</v>
      </c>
      <c r="E647" s="4">
        <v>42867</v>
      </c>
      <c r="F647" s="5">
        <v>325</v>
      </c>
      <c r="G647" s="3" t="s">
        <v>21</v>
      </c>
      <c r="H647" s="5">
        <v>0</v>
      </c>
      <c r="I647" s="5">
        <v>325</v>
      </c>
      <c r="J647" s="3" t="s">
        <v>499</v>
      </c>
      <c r="K647" s="1" t="str">
        <f>LEFT(J647,5)</f>
        <v>ele03</v>
      </c>
      <c r="L647" s="9" t="str">
        <f>MID(Table1[GL Code],7,5)</f>
        <v>dc011</v>
      </c>
      <c r="M647" s="1" t="str">
        <f>VLOOKUP(K647,'[1]Cost centres'!$A:$B,2,FALSE)</f>
        <v>County Elections</v>
      </c>
      <c r="N647" s="2" t="str">
        <f>VLOOKUP(L647,'[1]Detail codes'!$A:$B,2,FALSE)</f>
        <v>Hall hire</v>
      </c>
    </row>
    <row r="648" spans="1:14" hidden="1" x14ac:dyDescent="0.2">
      <c r="A648" s="3">
        <v>1120038</v>
      </c>
      <c r="B648" s="3" t="s">
        <v>1190</v>
      </c>
      <c r="C648" s="12">
        <v>6030049479</v>
      </c>
      <c r="D648" s="3" t="s">
        <v>1191</v>
      </c>
      <c r="E648" s="4">
        <v>42863</v>
      </c>
      <c r="F648" s="5">
        <v>7637.56</v>
      </c>
      <c r="G648" s="3" t="s">
        <v>1192</v>
      </c>
      <c r="H648" s="5">
        <v>0</v>
      </c>
      <c r="I648" s="5">
        <v>7637.56</v>
      </c>
      <c r="J648" s="3" t="s">
        <v>1193</v>
      </c>
      <c r="K648" s="1" t="str">
        <f>LEFT(J648,5)</f>
        <v>HCL01</v>
      </c>
      <c r="L648" s="9" t="str">
        <f>MID(Table1[GL Code],7,5)</f>
        <v>jg220</v>
      </c>
      <c r="M648" s="1" t="str">
        <f>VLOOKUP(K648,'[1]Cost centres'!$A:$B,2,FALSE)</f>
        <v xml:space="preserve">Homeless </v>
      </c>
      <c r="N648" s="2" t="str">
        <f>VLOOKUP(L648,'[1]Detail codes'!$A:$B,2,FALSE)</f>
        <v>Payments for temporary accommodation</v>
      </c>
    </row>
    <row r="649" spans="1:14" hidden="1" x14ac:dyDescent="0.2">
      <c r="A649" s="3">
        <v>1123800</v>
      </c>
      <c r="B649" s="3" t="s">
        <v>42</v>
      </c>
      <c r="C649" s="12" t="s">
        <v>43</v>
      </c>
      <c r="D649" s="3" t="s">
        <v>44</v>
      </c>
      <c r="E649" s="4">
        <v>42824</v>
      </c>
      <c r="F649" s="5">
        <v>6000</v>
      </c>
      <c r="G649" s="3" t="s">
        <v>16</v>
      </c>
      <c r="H649" s="5">
        <v>1200</v>
      </c>
      <c r="I649" s="5">
        <v>7200</v>
      </c>
      <c r="J649" s="3" t="s">
        <v>45</v>
      </c>
      <c r="K649" s="1" t="str">
        <f>LEFT(J649,5)</f>
        <v>cpk09</v>
      </c>
      <c r="L649" s="9" t="str">
        <f>MID(Table1[GL Code],7,5)</f>
        <v>jd014</v>
      </c>
      <c r="M649" s="1" t="str">
        <f>VLOOKUP(K649,'[1]Cost centres'!$A:$B,2,FALSE)</f>
        <v>Off Street Car Parking</v>
      </c>
      <c r="N649" s="2" t="str">
        <f>VLOOKUP(L649,'[1]Detail codes'!$A:$B,2,FALSE)</f>
        <v>Car park ticket supplies</v>
      </c>
    </row>
    <row r="650" spans="1:14" hidden="1" x14ac:dyDescent="0.2">
      <c r="A650" s="3">
        <v>1123800</v>
      </c>
      <c r="B650" s="3" t="s">
        <v>42</v>
      </c>
      <c r="C650" s="12" t="s">
        <v>46</v>
      </c>
      <c r="D650" s="3" t="s">
        <v>47</v>
      </c>
      <c r="E650" s="4">
        <v>42853</v>
      </c>
      <c r="F650" s="5">
        <v>385</v>
      </c>
      <c r="G650" s="3" t="s">
        <v>16</v>
      </c>
      <c r="H650" s="5">
        <v>77</v>
      </c>
      <c r="I650" s="5">
        <v>462</v>
      </c>
      <c r="J650" s="3" t="s">
        <v>48</v>
      </c>
      <c r="K650" s="1" t="str">
        <f>LEFT(J650,5)</f>
        <v>cpk01</v>
      </c>
      <c r="L650" s="9" t="str">
        <f>MID(Table1[GL Code],7,5)</f>
        <v>ja002</v>
      </c>
      <c r="M650" s="1" t="str">
        <f>VLOOKUP(K650,'[1]Cost centres'!$A:$B,2,FALSE)</f>
        <v>Epsom Surface Car Parks</v>
      </c>
      <c r="N650" s="2" t="str">
        <f>VLOOKUP(L650,'[1]Detail codes'!$A:$B,2,FALSE)</f>
        <v>OP. equipment &amp; tools : purchase</v>
      </c>
    </row>
    <row r="651" spans="1:14" hidden="1" x14ac:dyDescent="0.2">
      <c r="A651" s="3">
        <v>1124422</v>
      </c>
      <c r="B651" s="3" t="s">
        <v>382</v>
      </c>
      <c r="C651" s="12">
        <v>16042012442</v>
      </c>
      <c r="D651" s="3" t="s">
        <v>383</v>
      </c>
      <c r="E651" s="4">
        <v>42864</v>
      </c>
      <c r="F651" s="5">
        <v>62.62</v>
      </c>
      <c r="G651" s="3" t="s">
        <v>384</v>
      </c>
      <c r="H651" s="5">
        <v>3.13</v>
      </c>
      <c r="I651" s="5">
        <v>65.75</v>
      </c>
      <c r="J651" s="3" t="s">
        <v>385</v>
      </c>
      <c r="K651" s="1" t="str">
        <f>LEFT(J651,5)</f>
        <v>epm31</v>
      </c>
      <c r="L651" s="9" t="str">
        <f>MID(Table1[GL Code],7,5)</f>
        <v>dc003</v>
      </c>
      <c r="M651" s="1" t="str">
        <f>VLOOKUP(K651,'[1]Cost centres'!$A:$B,2,FALSE)</f>
        <v>1-3 Blenheim Road Epsom - flats RHA</v>
      </c>
      <c r="N651" s="2" t="str">
        <f>VLOOKUP(L651,'[1]Detail codes'!$A:$B,2,FALSE)</f>
        <v>Electricity</v>
      </c>
    </row>
    <row r="652" spans="1:14" hidden="1" x14ac:dyDescent="0.2">
      <c r="A652" s="3">
        <v>1127223</v>
      </c>
      <c r="B652" s="3" t="s">
        <v>656</v>
      </c>
      <c r="C652" s="12">
        <v>11</v>
      </c>
      <c r="D652" s="3" t="s">
        <v>657</v>
      </c>
      <c r="E652" s="4">
        <v>42864</v>
      </c>
      <c r="F652" s="5">
        <v>313.60000000000002</v>
      </c>
      <c r="G652" s="3" t="s">
        <v>21</v>
      </c>
      <c r="H652" s="5">
        <v>0</v>
      </c>
      <c r="I652" s="5">
        <v>313.60000000000002</v>
      </c>
      <c r="J652" s="3" t="s">
        <v>658</v>
      </c>
      <c r="K652" s="1" t="str">
        <f>LEFT(J652,5)</f>
        <v>prk01</v>
      </c>
      <c r="L652" s="9" t="str">
        <f>MID(Table1[GL Code],7,5)</f>
        <v>ab004</v>
      </c>
      <c r="M652" s="1" t="str">
        <f>VLOOKUP(K652,'[1]Cost centres'!$A:$B,2,FALSE)</f>
        <v>Parks</v>
      </c>
      <c r="N652" s="2" t="str">
        <f>VLOOKUP(L652,'[1]Detail codes'!$A:$B,2,FALSE)</f>
        <v>Skills training</v>
      </c>
    </row>
    <row r="653" spans="1:14" hidden="1" x14ac:dyDescent="0.2">
      <c r="A653" s="3">
        <v>1127223</v>
      </c>
      <c r="B653" s="3" t="s">
        <v>656</v>
      </c>
      <c r="C653" s="12">
        <v>11</v>
      </c>
      <c r="D653" s="3" t="s">
        <v>657</v>
      </c>
      <c r="E653" s="4">
        <v>42864</v>
      </c>
      <c r="F653" s="5">
        <v>339.49</v>
      </c>
      <c r="G653" s="3" t="s">
        <v>21</v>
      </c>
      <c r="H653" s="5">
        <v>0</v>
      </c>
      <c r="I653" s="5">
        <v>339.49</v>
      </c>
      <c r="J653" s="3" t="s">
        <v>659</v>
      </c>
      <c r="K653" s="1" t="str">
        <f>LEFT(J653,5)</f>
        <v>dsc01</v>
      </c>
      <c r="L653" s="9" t="str">
        <f>MID(Table1[GL Code],7,5)</f>
        <v>ab004</v>
      </c>
      <c r="M653" s="1" t="str">
        <f>VLOOKUP(K653,'[1]Cost centres'!$A:$B,2,FALSE)</f>
        <v>DSO Street Cleansing</v>
      </c>
      <c r="N653" s="2" t="str">
        <f>VLOOKUP(L653,'[1]Detail codes'!$A:$B,2,FALSE)</f>
        <v>Skills training</v>
      </c>
    </row>
    <row r="654" spans="1:14" hidden="1" x14ac:dyDescent="0.2">
      <c r="A654" s="3">
        <v>11011994</v>
      </c>
      <c r="B654" s="3" t="s">
        <v>521</v>
      </c>
      <c r="C654" s="12">
        <v>258044</v>
      </c>
      <c r="D654" s="3" t="s">
        <v>522</v>
      </c>
      <c r="E654" s="4">
        <v>42858</v>
      </c>
      <c r="F654" s="5">
        <v>69.760000000000005</v>
      </c>
      <c r="G654" s="3" t="s">
        <v>16</v>
      </c>
      <c r="H654" s="5">
        <v>13.95</v>
      </c>
      <c r="I654" s="5">
        <v>83.71</v>
      </c>
      <c r="J654" s="3" t="s">
        <v>513</v>
      </c>
      <c r="K654" s="1" t="str">
        <f>LEFT(J654,5)</f>
        <v>ele02</v>
      </c>
      <c r="L654" s="9" t="str">
        <f>MID(Table1[GL Code],7,5)</f>
        <v>jd003</v>
      </c>
      <c r="M654" s="1" t="str">
        <f>VLOOKUP(K654,'[1]Cost centres'!$A:$B,2,FALSE)</f>
        <v>Parliamentary Elections</v>
      </c>
      <c r="N654" s="2" t="str">
        <f>VLOOKUP(L654,'[1]Detail codes'!$A:$B,2,FALSE)</f>
        <v>External printing</v>
      </c>
    </row>
    <row r="655" spans="1:14" hidden="1" x14ac:dyDescent="0.2">
      <c r="A655" s="3">
        <v>11121062</v>
      </c>
      <c r="B655" s="3" t="s">
        <v>49</v>
      </c>
      <c r="C655" s="12">
        <v>36666</v>
      </c>
      <c r="D655" s="3" t="s">
        <v>50</v>
      </c>
      <c r="E655" s="4">
        <v>42830</v>
      </c>
      <c r="F655" s="5">
        <v>200.22</v>
      </c>
      <c r="G655" s="3" t="s">
        <v>16</v>
      </c>
      <c r="H655" s="5">
        <v>40.04</v>
      </c>
      <c r="I655" s="5">
        <v>240.26</v>
      </c>
      <c r="J655" s="3" t="s">
        <v>51</v>
      </c>
      <c r="K655" s="1" t="str">
        <f>LEFT(J655,5)</f>
        <v>osp01</v>
      </c>
      <c r="L655" s="9" t="str">
        <f>MID(Table1[GL Code],7,5)</f>
        <v>ja002</v>
      </c>
      <c r="M655" s="1" t="str">
        <f>VLOOKUP(K655,'[1]Cost centres'!$A:$B,2,FALSE)</f>
        <v>On street parking</v>
      </c>
      <c r="N655" s="2" t="str">
        <f>VLOOKUP(L655,'[1]Detail codes'!$A:$B,2,FALSE)</f>
        <v>OP. equipment &amp; tools : purchase</v>
      </c>
    </row>
    <row r="656" spans="1:14" hidden="1" x14ac:dyDescent="0.2">
      <c r="A656" s="3">
        <v>11121062</v>
      </c>
      <c r="B656" s="3" t="s">
        <v>49</v>
      </c>
      <c r="C656" s="12">
        <v>36667</v>
      </c>
      <c r="D656" s="3" t="s">
        <v>52</v>
      </c>
      <c r="E656" s="4">
        <v>42830</v>
      </c>
      <c r="F656" s="5">
        <v>35.18</v>
      </c>
      <c r="G656" s="3" t="s">
        <v>16</v>
      </c>
      <c r="H656" s="5">
        <v>7.04</v>
      </c>
      <c r="I656" s="5">
        <v>42.22</v>
      </c>
      <c r="J656" s="3" t="s">
        <v>51</v>
      </c>
      <c r="K656" s="1" t="str">
        <f>LEFT(J656,5)</f>
        <v>osp01</v>
      </c>
      <c r="L656" s="9" t="str">
        <f>MID(Table1[GL Code],7,5)</f>
        <v>ja002</v>
      </c>
      <c r="M656" s="1" t="str">
        <f>VLOOKUP(K656,'[1]Cost centres'!$A:$B,2,FALSE)</f>
        <v>On street parking</v>
      </c>
      <c r="N656" s="2" t="str">
        <f>VLOOKUP(L656,'[1]Detail codes'!$A:$B,2,FALSE)</f>
        <v>OP. equipment &amp; tools : purchase</v>
      </c>
    </row>
    <row r="657" spans="1:14" hidden="1" x14ac:dyDescent="0.2">
      <c r="A657" s="3">
        <v>11121062</v>
      </c>
      <c r="B657" s="3" t="s">
        <v>49</v>
      </c>
      <c r="C657" s="12">
        <v>36668</v>
      </c>
      <c r="D657" s="3" t="s">
        <v>99</v>
      </c>
      <c r="E657" s="4">
        <v>42830</v>
      </c>
      <c r="F657" s="5">
        <v>662.1</v>
      </c>
      <c r="G657" s="3" t="s">
        <v>16</v>
      </c>
      <c r="H657" s="5">
        <v>132.41999999999999</v>
      </c>
      <c r="I657" s="5">
        <v>794.52</v>
      </c>
      <c r="J657" s="3" t="s">
        <v>51</v>
      </c>
      <c r="K657" s="1" t="str">
        <f>LEFT(J657,5)</f>
        <v>osp01</v>
      </c>
      <c r="L657" s="9" t="str">
        <f>MID(Table1[GL Code],7,5)</f>
        <v>ja002</v>
      </c>
      <c r="M657" s="1" t="str">
        <f>VLOOKUP(K657,'[1]Cost centres'!$A:$B,2,FALSE)</f>
        <v>On street parking</v>
      </c>
      <c r="N657" s="2" t="str">
        <f>VLOOKUP(L657,'[1]Detail codes'!$A:$B,2,FALSE)</f>
        <v>OP. equipment &amp; tools : purchase</v>
      </c>
    </row>
    <row r="658" spans="1:14" hidden="1" x14ac:dyDescent="0.2">
      <c r="A658" s="3">
        <v>11121062</v>
      </c>
      <c r="B658" s="3" t="s">
        <v>49</v>
      </c>
      <c r="C658" s="12">
        <v>37062</v>
      </c>
      <c r="D658" s="3" t="s">
        <v>580</v>
      </c>
      <c r="E658" s="4">
        <v>42874</v>
      </c>
      <c r="F658" s="5">
        <v>1250</v>
      </c>
      <c r="G658" s="3" t="s">
        <v>16</v>
      </c>
      <c r="H658" s="5">
        <v>250</v>
      </c>
      <c r="I658" s="5">
        <v>1500</v>
      </c>
      <c r="J658" s="3" t="s">
        <v>153</v>
      </c>
      <c r="K658" s="1" t="str">
        <f>LEFT(J658,5)</f>
        <v>prm01</v>
      </c>
      <c r="L658" s="9" t="str">
        <f>MID(Table1[GL Code],7,5)</f>
        <v>da038</v>
      </c>
      <c r="M658" s="1" t="str">
        <f>VLOOKUP(K658,'[1]Cost centres'!$A:$B,2,FALSE)</f>
        <v>Public realm</v>
      </c>
      <c r="N658" s="2" t="str">
        <f>VLOOKUP(L658,'[1]Detail codes'!$A:$B,2,FALSE)</f>
        <v>Public realm highways works</v>
      </c>
    </row>
    <row r="659" spans="1:14" hidden="1" x14ac:dyDescent="0.2">
      <c r="A659" s="3">
        <v>11121062</v>
      </c>
      <c r="B659" s="3" t="s">
        <v>49</v>
      </c>
      <c r="C659" s="12">
        <v>37098</v>
      </c>
      <c r="D659" s="3" t="s">
        <v>614</v>
      </c>
      <c r="E659" s="4">
        <v>42874</v>
      </c>
      <c r="F659" s="5">
        <v>375</v>
      </c>
      <c r="G659" s="3" t="s">
        <v>16</v>
      </c>
      <c r="H659" s="5">
        <v>75</v>
      </c>
      <c r="I659" s="5">
        <v>450</v>
      </c>
      <c r="J659" s="3" t="s">
        <v>593</v>
      </c>
      <c r="K659" s="1" t="str">
        <f>LEFT(J659,5)</f>
        <v>all01</v>
      </c>
      <c r="L659" s="9" t="str">
        <f>MID(Table1[GL Code],7,5)</f>
        <v>da001</v>
      </c>
      <c r="M659" s="1" t="str">
        <f>VLOOKUP(K659,'[1]Cost centres'!$A:$B,2,FALSE)</f>
        <v>Allotments</v>
      </c>
      <c r="N659" s="2" t="str">
        <f>VLOOKUP(L659,'[1]Detail codes'!$A:$B,2,FALSE)</f>
        <v>Maintenance of grounds</v>
      </c>
    </row>
    <row r="660" spans="1:14" hidden="1" x14ac:dyDescent="0.2">
      <c r="A660" s="3">
        <v>11121062</v>
      </c>
      <c r="B660" s="3" t="s">
        <v>49</v>
      </c>
      <c r="C660" s="12">
        <v>36968</v>
      </c>
      <c r="D660" s="3" t="s">
        <v>660</v>
      </c>
      <c r="E660" s="4">
        <v>42860</v>
      </c>
      <c r="F660" s="5">
        <v>1320.4</v>
      </c>
      <c r="G660" s="3" t="s">
        <v>16</v>
      </c>
      <c r="H660" s="5">
        <v>264.08</v>
      </c>
      <c r="I660" s="5">
        <v>1584.48</v>
      </c>
      <c r="J660" s="3" t="s">
        <v>661</v>
      </c>
      <c r="K660" s="1" t="str">
        <f>LEFT(J660,5)</f>
        <v>prm01</v>
      </c>
      <c r="L660" s="9" t="str">
        <f>MID(Table1[GL Code],7,5)</f>
        <v>Da038</v>
      </c>
      <c r="M660" s="1" t="str">
        <f>VLOOKUP(K660,'[1]Cost centres'!$A:$B,2,FALSE)</f>
        <v>Public realm</v>
      </c>
      <c r="N660" s="2" t="str">
        <f>VLOOKUP(L660,'[1]Detail codes'!$A:$B,2,FALSE)</f>
        <v>Public realm highways works</v>
      </c>
    </row>
    <row r="661" spans="1:14" hidden="1" x14ac:dyDescent="0.2">
      <c r="A661" s="3">
        <v>11121062</v>
      </c>
      <c r="B661" s="3" t="s">
        <v>49</v>
      </c>
      <c r="C661" s="12">
        <v>37090</v>
      </c>
      <c r="D661" s="3" t="s">
        <v>662</v>
      </c>
      <c r="E661" s="4">
        <v>42874</v>
      </c>
      <c r="F661" s="5">
        <v>273</v>
      </c>
      <c r="G661" s="3" t="s">
        <v>16</v>
      </c>
      <c r="H661" s="5">
        <v>54.6</v>
      </c>
      <c r="I661" s="5">
        <v>327.60000000000002</v>
      </c>
      <c r="J661" s="3" t="s">
        <v>152</v>
      </c>
      <c r="K661" s="1" t="str">
        <f>LEFT(J661,5)</f>
        <v>prm01</v>
      </c>
      <c r="L661" s="9" t="str">
        <f>MID(Table1[GL Code],7,5)</f>
        <v>da037</v>
      </c>
      <c r="M661" s="1" t="str">
        <f>VLOOKUP(K661,'[1]Cost centres'!$A:$B,2,FALSE)</f>
        <v>Public realm</v>
      </c>
      <c r="N661" s="2" t="str">
        <f>VLOOKUP(L661,'[1]Detail codes'!$A:$B,2,FALSE)</f>
        <v>Public realm parks works</v>
      </c>
    </row>
    <row r="662" spans="1:14" hidden="1" x14ac:dyDescent="0.2">
      <c r="A662" s="3">
        <v>1126824</v>
      </c>
      <c r="B662" s="3" t="s">
        <v>1268</v>
      </c>
      <c r="C662" s="12" t="s">
        <v>1269</v>
      </c>
      <c r="D662" s="3" t="s">
        <v>1270</v>
      </c>
      <c r="E662" s="4">
        <v>42876</v>
      </c>
      <c r="F662" s="5">
        <v>500</v>
      </c>
      <c r="G662" s="3" t="s">
        <v>21</v>
      </c>
      <c r="H662" s="5">
        <v>0</v>
      </c>
      <c r="I662" s="5">
        <v>500</v>
      </c>
      <c r="J662" s="3" t="s">
        <v>1230</v>
      </c>
      <c r="K662" s="1" t="str">
        <f>LEFT(J662,5)</f>
        <v>Bhl01</v>
      </c>
      <c r="L662" s="9" t="str">
        <f>MID(Table1[GL Code],7,5)</f>
        <v>jk068</v>
      </c>
      <c r="M662" s="1" t="str">
        <f>VLOOKUP(K662,'[1]Cost centres'!$A:$B,2,FALSE)</f>
        <v>Bourne Hall</v>
      </c>
      <c r="N662" s="2" t="str">
        <f>VLOOKUP(L662,'[1]Detail codes'!$A:$B,2,FALSE)</f>
        <v>Herald of Spring expenses</v>
      </c>
    </row>
    <row r="663" spans="1:14" hidden="1" x14ac:dyDescent="0.2">
      <c r="A663" s="3">
        <v>1121463</v>
      </c>
      <c r="B663" s="3" t="s">
        <v>615</v>
      </c>
      <c r="C663" s="12">
        <v>5942</v>
      </c>
      <c r="D663" s="3" t="s">
        <v>616</v>
      </c>
      <c r="E663" s="4">
        <v>41838</v>
      </c>
      <c r="F663" s="5">
        <v>22.75</v>
      </c>
      <c r="G663" s="3" t="s">
        <v>16</v>
      </c>
      <c r="H663" s="5">
        <v>4.55</v>
      </c>
      <c r="I663" s="5">
        <v>27.3</v>
      </c>
      <c r="J663" s="3" t="s">
        <v>152</v>
      </c>
      <c r="K663" s="1" t="str">
        <f>LEFT(J663,5)</f>
        <v>prm01</v>
      </c>
      <c r="L663" s="9" t="str">
        <f>MID(Table1[GL Code],7,5)</f>
        <v>da037</v>
      </c>
      <c r="M663" s="1" t="str">
        <f>VLOOKUP(K663,'[1]Cost centres'!$A:$B,2,FALSE)</f>
        <v>Public realm</v>
      </c>
      <c r="N663" s="2" t="str">
        <f>VLOOKUP(L663,'[1]Detail codes'!$A:$B,2,FALSE)</f>
        <v>Public realm parks works</v>
      </c>
    </row>
    <row r="664" spans="1:14" hidden="1" x14ac:dyDescent="0.2">
      <c r="A664" s="3">
        <v>1121463</v>
      </c>
      <c r="B664" s="3" t="s">
        <v>615</v>
      </c>
      <c r="C664" s="12">
        <v>6890</v>
      </c>
      <c r="D664" s="3" t="s">
        <v>617</v>
      </c>
      <c r="E664" s="4">
        <v>41870</v>
      </c>
      <c r="F664" s="5">
        <v>22.75</v>
      </c>
      <c r="G664" s="3" t="s">
        <v>16</v>
      </c>
      <c r="H664" s="5">
        <v>4.55</v>
      </c>
      <c r="I664" s="5">
        <v>27.3</v>
      </c>
      <c r="J664" s="3" t="s">
        <v>152</v>
      </c>
      <c r="K664" s="1" t="str">
        <f>LEFT(J664,5)</f>
        <v>prm01</v>
      </c>
      <c r="L664" s="9" t="str">
        <f>MID(Table1[GL Code],7,5)</f>
        <v>da037</v>
      </c>
      <c r="M664" s="1" t="str">
        <f>VLOOKUP(K664,'[1]Cost centres'!$A:$B,2,FALSE)</f>
        <v>Public realm</v>
      </c>
      <c r="N664" s="2" t="str">
        <f>VLOOKUP(L664,'[1]Detail codes'!$A:$B,2,FALSE)</f>
        <v>Public realm parks works</v>
      </c>
    </row>
    <row r="665" spans="1:14" hidden="1" x14ac:dyDescent="0.2">
      <c r="A665" s="3">
        <v>11068934</v>
      </c>
      <c r="B665" s="3" t="s">
        <v>65</v>
      </c>
      <c r="C665" s="12">
        <v>72060</v>
      </c>
      <c r="D665" s="3" t="s">
        <v>66</v>
      </c>
      <c r="E665" s="4">
        <v>42853</v>
      </c>
      <c r="F665" s="5">
        <v>305</v>
      </c>
      <c r="G665" s="3" t="s">
        <v>16</v>
      </c>
      <c r="H665" s="5">
        <v>61</v>
      </c>
      <c r="I665" s="5">
        <v>366</v>
      </c>
      <c r="J665" s="3" t="s">
        <v>67</v>
      </c>
      <c r="K665" s="1" t="str">
        <f>LEFT(J665,5)</f>
        <v>cor03</v>
      </c>
      <c r="L665" s="9" t="str">
        <f>MID(Table1[GL Code],7,5)</f>
        <v>jf001</v>
      </c>
      <c r="M665" s="1" t="str">
        <f>VLOOKUP(K665,'[1]Cost centres'!$A:$B,2,FALSE)</f>
        <v>Community Consultation</v>
      </c>
      <c r="N665" s="2" t="str">
        <f>VLOOKUP(L665,'[1]Detail codes'!$A:$B,2,FALSE)</f>
        <v>Residents survey</v>
      </c>
    </row>
    <row r="666" spans="1:14" hidden="1" x14ac:dyDescent="0.2">
      <c r="A666" s="3">
        <v>1124257</v>
      </c>
      <c r="B666" s="3" t="s">
        <v>1422</v>
      </c>
      <c r="C666" s="12" t="s">
        <v>1423</v>
      </c>
      <c r="D666" s="3" t="s">
        <v>1424</v>
      </c>
      <c r="E666" s="4">
        <v>42855</v>
      </c>
      <c r="F666" s="5">
        <v>314.89999999999998</v>
      </c>
      <c r="G666" s="3" t="s">
        <v>21</v>
      </c>
      <c r="H666" s="5">
        <v>0</v>
      </c>
      <c r="I666" s="5">
        <v>314.89999999999998</v>
      </c>
      <c r="J666" s="3" t="s">
        <v>1410</v>
      </c>
      <c r="K666" s="1" t="str">
        <f>LEFT(J666,5)</f>
        <v>ply03</v>
      </c>
      <c r="L666" s="9" t="str">
        <f>MID(Table1[GL Code],7,5)</f>
        <v>je037</v>
      </c>
      <c r="M666" s="1" t="str">
        <f>VLOOKUP(K666,'[1]Cost centres'!$A:$B,2,FALSE)</f>
        <v>Playhouse other events</v>
      </c>
      <c r="N666" s="2" t="str">
        <f>VLOOKUP(L666,'[1]Detail codes'!$A:$B,2,FALSE)</f>
        <v>plahouse other events expenditure</v>
      </c>
    </row>
    <row r="667" spans="1:14" hidden="1" x14ac:dyDescent="0.2">
      <c r="A667" s="3">
        <v>11126009</v>
      </c>
      <c r="B667" s="3" t="s">
        <v>523</v>
      </c>
      <c r="C667" s="12" t="s">
        <v>524</v>
      </c>
      <c r="D667" s="3" t="s">
        <v>525</v>
      </c>
      <c r="E667" s="4">
        <v>42864</v>
      </c>
      <c r="F667" s="5">
        <v>153.55000000000001</v>
      </c>
      <c r="G667" s="3" t="s">
        <v>21</v>
      </c>
      <c r="H667" s="5">
        <v>0</v>
      </c>
      <c r="I667" s="5">
        <v>153.55000000000001</v>
      </c>
      <c r="J667" s="3" t="s">
        <v>499</v>
      </c>
      <c r="K667" s="1" t="str">
        <f>LEFT(J667,5)</f>
        <v>ele03</v>
      </c>
      <c r="L667" s="9" t="str">
        <f>MID(Table1[GL Code],7,5)</f>
        <v>dc011</v>
      </c>
      <c r="M667" s="1" t="str">
        <f>VLOOKUP(K667,'[1]Cost centres'!$A:$B,2,FALSE)</f>
        <v>County Elections</v>
      </c>
      <c r="N667" s="2" t="str">
        <f>VLOOKUP(L667,'[1]Detail codes'!$A:$B,2,FALSE)</f>
        <v>Hall hire</v>
      </c>
    </row>
    <row r="668" spans="1:14" hidden="1" x14ac:dyDescent="0.2">
      <c r="A668" s="3">
        <v>11053949</v>
      </c>
      <c r="B668" s="3" t="s">
        <v>581</v>
      </c>
      <c r="C668" s="12">
        <v>2160723</v>
      </c>
      <c r="D668" s="3" t="s">
        <v>582</v>
      </c>
      <c r="E668" s="4">
        <v>42853</v>
      </c>
      <c r="F668" s="5">
        <v>7.56</v>
      </c>
      <c r="G668" s="3" t="s">
        <v>16</v>
      </c>
      <c r="H668" s="5">
        <v>1.51</v>
      </c>
      <c r="I668" s="5">
        <v>9.07</v>
      </c>
      <c r="J668" s="3" t="s">
        <v>236</v>
      </c>
      <c r="K668" s="1" t="str">
        <f>LEFT(J668,5)</f>
        <v>gms01</v>
      </c>
      <c r="L668" s="9" t="str">
        <f>MID(Table1[GL Code],7,5)</f>
        <v>ja002</v>
      </c>
      <c r="M668" s="1" t="str">
        <f>VLOOKUP(K668,'[1]Cost centres'!$A:$B,2,FALSE)</f>
        <v>Grounds maintenance service</v>
      </c>
      <c r="N668" s="2" t="str">
        <f>VLOOKUP(L668,'[1]Detail codes'!$A:$B,2,FALSE)</f>
        <v>OP. equipment &amp; tools : purchase</v>
      </c>
    </row>
    <row r="669" spans="1:14" hidden="1" x14ac:dyDescent="0.2">
      <c r="A669" s="3">
        <v>11053949</v>
      </c>
      <c r="B669" s="3" t="s">
        <v>581</v>
      </c>
      <c r="C669" s="12">
        <v>2160723</v>
      </c>
      <c r="D669" s="3" t="s">
        <v>582</v>
      </c>
      <c r="E669" s="4">
        <v>42853</v>
      </c>
      <c r="F669" s="5">
        <v>17.64</v>
      </c>
      <c r="G669" s="3" t="s">
        <v>16</v>
      </c>
      <c r="H669" s="5">
        <v>3.53</v>
      </c>
      <c r="I669" s="5">
        <v>21.17</v>
      </c>
      <c r="J669" s="3" t="s">
        <v>142</v>
      </c>
      <c r="K669" s="1" t="str">
        <f>LEFT(J669,5)</f>
        <v>gms01</v>
      </c>
      <c r="L669" s="9" t="str">
        <f>MID(Table1[GL Code],7,5)</f>
        <v>da001</v>
      </c>
      <c r="M669" s="1" t="str">
        <f>VLOOKUP(K669,'[1]Cost centres'!$A:$B,2,FALSE)</f>
        <v>Grounds maintenance service</v>
      </c>
      <c r="N669" s="2" t="str">
        <f>VLOOKUP(L669,'[1]Detail codes'!$A:$B,2,FALSE)</f>
        <v>Maintenance of grounds</v>
      </c>
    </row>
    <row r="670" spans="1:14" hidden="1" x14ac:dyDescent="0.2">
      <c r="A670" s="3">
        <v>11125547</v>
      </c>
      <c r="B670" s="3" t="s">
        <v>246</v>
      </c>
      <c r="C670" s="12">
        <v>103721</v>
      </c>
      <c r="D670" s="3" t="s">
        <v>247</v>
      </c>
      <c r="E670" s="4">
        <v>42856</v>
      </c>
      <c r="F670" s="5">
        <v>439.58</v>
      </c>
      <c r="G670" s="3" t="s">
        <v>16</v>
      </c>
      <c r="H670" s="5">
        <v>87.92</v>
      </c>
      <c r="I670" s="5">
        <v>527.5</v>
      </c>
      <c r="J670" s="3" t="s">
        <v>248</v>
      </c>
      <c r="K670" s="1" t="str">
        <f>LEFT(J670,5)</f>
        <v>80900</v>
      </c>
      <c r="L670" s="9" t="str">
        <f>MID(Table1[GL Code],7,5)</f>
        <v>ga008</v>
      </c>
      <c r="M670" s="1" t="str">
        <f>VLOOKUP(K670,'[1]Cost centres'!$A:$B,2,FALSE)</f>
        <v>Transport contract holding account</v>
      </c>
      <c r="N670" s="2" t="str">
        <f>VLOOKUP(L670,'[1]Detail codes'!$A:$B,2,FALSE)</f>
        <v>Contract Hire Payments</v>
      </c>
    </row>
    <row r="671" spans="1:14" hidden="1" x14ac:dyDescent="0.2">
      <c r="A671" s="3">
        <v>11125547</v>
      </c>
      <c r="B671" s="3" t="s">
        <v>246</v>
      </c>
      <c r="C671" s="12">
        <v>103721</v>
      </c>
      <c r="D671" s="3" t="s">
        <v>247</v>
      </c>
      <c r="E671" s="4">
        <v>42856</v>
      </c>
      <c r="F671" s="5">
        <v>-439.58</v>
      </c>
      <c r="G671" s="3" t="s">
        <v>16</v>
      </c>
      <c r="H671" s="5">
        <v>-87.92</v>
      </c>
      <c r="I671" s="5">
        <v>-527.5</v>
      </c>
      <c r="J671" s="3" t="s">
        <v>249</v>
      </c>
      <c r="K671" s="1" t="str">
        <f>LEFT(J671,5)</f>
        <v>80900</v>
      </c>
      <c r="L671" s="10" t="str">
        <f>MID(Table1[GL Code],7,5)</f>
        <v>gb002</v>
      </c>
      <c r="M671" s="1" t="str">
        <f>VLOOKUP(K671,'[1]Cost centres'!$A:$B,2,FALSE)</f>
        <v>Transport contract holding account</v>
      </c>
      <c r="N671" s="2" t="str">
        <f>VLOOKUP(L671,'[1]Detail codes'!$A:$B,2,FALSE)</f>
        <v>Transport fleet recharge</v>
      </c>
    </row>
    <row r="672" spans="1:14" hidden="1" x14ac:dyDescent="0.2">
      <c r="A672" s="3">
        <v>11125547</v>
      </c>
      <c r="B672" s="3" t="s">
        <v>246</v>
      </c>
      <c r="C672" s="12">
        <v>103721</v>
      </c>
      <c r="D672" s="3" t="s">
        <v>247</v>
      </c>
      <c r="E672" s="4">
        <v>42856</v>
      </c>
      <c r="F672" s="5">
        <v>439.58</v>
      </c>
      <c r="G672" s="3" t="s">
        <v>16</v>
      </c>
      <c r="H672" s="5">
        <v>87.92</v>
      </c>
      <c r="I672" s="5">
        <v>527.5</v>
      </c>
      <c r="J672" s="3" t="s">
        <v>250</v>
      </c>
      <c r="K672" s="1" t="str">
        <f>LEFT(J672,5)</f>
        <v>dsc01</v>
      </c>
      <c r="L672" s="9" t="str">
        <f>MID(Table1[GL Code],7,5)</f>
        <v>gb002</v>
      </c>
      <c r="M672" s="1" t="str">
        <f>VLOOKUP(K672,'[1]Cost centres'!$A:$B,2,FALSE)</f>
        <v>DSO Street Cleansing</v>
      </c>
      <c r="N672" s="2" t="str">
        <f>VLOOKUP(L672,'[1]Detail codes'!$A:$B,2,FALSE)</f>
        <v>Transport fleet recharge</v>
      </c>
    </row>
    <row r="673" spans="1:14" hidden="1" x14ac:dyDescent="0.2">
      <c r="A673" s="3">
        <v>11125547</v>
      </c>
      <c r="B673" s="3" t="s">
        <v>246</v>
      </c>
      <c r="C673" s="12">
        <v>104470</v>
      </c>
      <c r="D673" s="3" t="s">
        <v>251</v>
      </c>
      <c r="E673" s="4">
        <v>42856</v>
      </c>
      <c r="F673" s="5">
        <v>240.46</v>
      </c>
      <c r="G673" s="3" t="s">
        <v>16</v>
      </c>
      <c r="H673" s="5">
        <v>48.09</v>
      </c>
      <c r="I673" s="5">
        <v>288.55</v>
      </c>
      <c r="J673" s="3" t="s">
        <v>252</v>
      </c>
      <c r="K673" s="1" t="str">
        <f>LEFT(J673,5)</f>
        <v>80900</v>
      </c>
      <c r="L673" s="9" t="str">
        <f>MID(Table1[GL Code],7,5)</f>
        <v>ga008</v>
      </c>
      <c r="M673" s="1" t="str">
        <f>VLOOKUP(K673,'[1]Cost centres'!$A:$B,2,FALSE)</f>
        <v>Transport contract holding account</v>
      </c>
      <c r="N673" s="2" t="str">
        <f>VLOOKUP(L673,'[1]Detail codes'!$A:$B,2,FALSE)</f>
        <v>Contract Hire Payments</v>
      </c>
    </row>
    <row r="674" spans="1:14" hidden="1" x14ac:dyDescent="0.2">
      <c r="A674" s="3">
        <v>11125547</v>
      </c>
      <c r="B674" s="3" t="s">
        <v>246</v>
      </c>
      <c r="C674" s="12">
        <v>104470</v>
      </c>
      <c r="D674" s="3" t="s">
        <v>251</v>
      </c>
      <c r="E674" s="4">
        <v>42856</v>
      </c>
      <c r="F674" s="5">
        <v>-240.46</v>
      </c>
      <c r="G674" s="3" t="s">
        <v>16</v>
      </c>
      <c r="H674" s="5">
        <v>-48.09</v>
      </c>
      <c r="I674" s="5">
        <v>-288.55</v>
      </c>
      <c r="J674" s="3" t="s">
        <v>253</v>
      </c>
      <c r="K674" s="1" t="str">
        <f>LEFT(J674,5)</f>
        <v>80900</v>
      </c>
      <c r="L674" s="9" t="str">
        <f>MID(Table1[GL Code],7,5)</f>
        <v>gb002</v>
      </c>
      <c r="M674" s="1" t="str">
        <f>VLOOKUP(K674,'[1]Cost centres'!$A:$B,2,FALSE)</f>
        <v>Transport contract holding account</v>
      </c>
      <c r="N674" s="2" t="str">
        <f>VLOOKUP(L674,'[1]Detail codes'!$A:$B,2,FALSE)</f>
        <v>Transport fleet recharge</v>
      </c>
    </row>
    <row r="675" spans="1:14" hidden="1" x14ac:dyDescent="0.2">
      <c r="A675" s="3">
        <v>11125547</v>
      </c>
      <c r="B675" s="3" t="s">
        <v>246</v>
      </c>
      <c r="C675" s="12">
        <v>104470</v>
      </c>
      <c r="D675" s="3" t="s">
        <v>251</v>
      </c>
      <c r="E675" s="4">
        <v>42856</v>
      </c>
      <c r="F675" s="5">
        <v>240.46</v>
      </c>
      <c r="G675" s="3" t="s">
        <v>16</v>
      </c>
      <c r="H675" s="5">
        <v>48.09</v>
      </c>
      <c r="I675" s="5">
        <v>288.55</v>
      </c>
      <c r="J675" s="3" t="s">
        <v>254</v>
      </c>
      <c r="K675" s="1" t="str">
        <f>LEFT(J675,5)</f>
        <v>mel01</v>
      </c>
      <c r="L675" s="9" t="str">
        <f>MID(Table1[GL Code],7,5)</f>
        <v>gb002</v>
      </c>
      <c r="M675" s="1" t="str">
        <f>VLOOKUP(K675,'[1]Cost centres'!$A:$B,2,FALSE)</f>
        <v>Meals on Wheels</v>
      </c>
      <c r="N675" s="2" t="str">
        <f>VLOOKUP(L675,'[1]Detail codes'!$A:$B,2,FALSE)</f>
        <v>Transport fleet recharge</v>
      </c>
    </row>
    <row r="676" spans="1:14" hidden="1" x14ac:dyDescent="0.2">
      <c r="A676" s="3">
        <v>11125547</v>
      </c>
      <c r="B676" s="3" t="s">
        <v>246</v>
      </c>
      <c r="C676" s="12">
        <v>105499</v>
      </c>
      <c r="D676" s="3" t="s">
        <v>255</v>
      </c>
      <c r="E676" s="4">
        <v>42856</v>
      </c>
      <c r="F676" s="5">
        <v>2156</v>
      </c>
      <c r="G676" s="3" t="s">
        <v>16</v>
      </c>
      <c r="H676" s="5">
        <v>431.2</v>
      </c>
      <c r="I676" s="5">
        <v>2587.1999999999998</v>
      </c>
      <c r="J676" s="3" t="s">
        <v>256</v>
      </c>
      <c r="K676" s="1" t="str">
        <f>LEFT(J676,5)</f>
        <v>80900</v>
      </c>
      <c r="L676" s="9" t="str">
        <f>MID(Table1[GL Code],7,5)</f>
        <v>ga008</v>
      </c>
      <c r="M676" s="1" t="str">
        <f>VLOOKUP(K676,'[1]Cost centres'!$A:$B,2,FALSE)</f>
        <v>Transport contract holding account</v>
      </c>
      <c r="N676" s="2" t="str">
        <f>VLOOKUP(L676,'[1]Detail codes'!$A:$B,2,FALSE)</f>
        <v>Contract Hire Payments</v>
      </c>
    </row>
    <row r="677" spans="1:14" hidden="1" x14ac:dyDescent="0.2">
      <c r="A677" s="3">
        <v>11125547</v>
      </c>
      <c r="B677" s="3" t="s">
        <v>246</v>
      </c>
      <c r="C677" s="12">
        <v>105499</v>
      </c>
      <c r="D677" s="3" t="s">
        <v>255</v>
      </c>
      <c r="E677" s="4">
        <v>42856</v>
      </c>
      <c r="F677" s="5">
        <v>-2156</v>
      </c>
      <c r="G677" s="3" t="s">
        <v>16</v>
      </c>
      <c r="H677" s="5">
        <v>-431.2</v>
      </c>
      <c r="I677" s="5">
        <v>-2587.1999999999998</v>
      </c>
      <c r="J677" s="3" t="s">
        <v>257</v>
      </c>
      <c r="K677" s="1" t="str">
        <f>LEFT(J677,5)</f>
        <v>80900</v>
      </c>
      <c r="L677" s="9" t="str">
        <f>MID(Table1[GL Code],7,5)</f>
        <v>gb002</v>
      </c>
      <c r="M677" s="1" t="str">
        <f>VLOOKUP(K677,'[1]Cost centres'!$A:$B,2,FALSE)</f>
        <v>Transport contract holding account</v>
      </c>
      <c r="N677" s="2" t="str">
        <f>VLOOKUP(L677,'[1]Detail codes'!$A:$B,2,FALSE)</f>
        <v>Transport fleet recharge</v>
      </c>
    </row>
    <row r="678" spans="1:14" hidden="1" x14ac:dyDescent="0.2">
      <c r="A678" s="3">
        <v>11125547</v>
      </c>
      <c r="B678" s="3" t="s">
        <v>246</v>
      </c>
      <c r="C678" s="12">
        <v>105499</v>
      </c>
      <c r="D678" s="3" t="s">
        <v>255</v>
      </c>
      <c r="E678" s="4">
        <v>42856</v>
      </c>
      <c r="F678" s="5">
        <v>2156</v>
      </c>
      <c r="G678" s="3" t="s">
        <v>16</v>
      </c>
      <c r="H678" s="5">
        <v>431.2</v>
      </c>
      <c r="I678" s="5">
        <v>2587.1999999999998</v>
      </c>
      <c r="J678" s="3" t="s">
        <v>258</v>
      </c>
      <c r="K678" s="1" t="str">
        <f>LEFT(J678,5)</f>
        <v>dsc01</v>
      </c>
      <c r="L678" s="9" t="str">
        <f>MID(Table1[GL Code],7,5)</f>
        <v>gb002</v>
      </c>
      <c r="M678" s="1" t="str">
        <f>VLOOKUP(K678,'[1]Cost centres'!$A:$B,2,FALSE)</f>
        <v>DSO Street Cleansing</v>
      </c>
      <c r="N678" s="2" t="str">
        <f>VLOOKUP(L678,'[1]Detail codes'!$A:$B,2,FALSE)</f>
        <v>Transport fleet recharge</v>
      </c>
    </row>
    <row r="679" spans="1:14" hidden="1" x14ac:dyDescent="0.2">
      <c r="A679" s="3">
        <v>11125547</v>
      </c>
      <c r="B679" s="3" t="s">
        <v>246</v>
      </c>
      <c r="C679" s="12">
        <v>105744</v>
      </c>
      <c r="D679" s="3" t="s">
        <v>259</v>
      </c>
      <c r="E679" s="4">
        <v>42867</v>
      </c>
      <c r="F679" s="5">
        <v>127.58</v>
      </c>
      <c r="G679" s="3" t="s">
        <v>16</v>
      </c>
      <c r="H679" s="5">
        <v>25.52</v>
      </c>
      <c r="I679" s="5">
        <v>153.1</v>
      </c>
      <c r="J679" s="3" t="s">
        <v>260</v>
      </c>
      <c r="K679" s="1" t="str">
        <f>LEFT(J679,5)</f>
        <v>80900</v>
      </c>
      <c r="L679" s="9" t="str">
        <f>MID(Table1[GL Code],7,5)</f>
        <v>ga008</v>
      </c>
      <c r="M679" s="1" t="str">
        <f>VLOOKUP(K679,'[1]Cost centres'!$A:$B,2,FALSE)</f>
        <v>Transport contract holding account</v>
      </c>
      <c r="N679" s="2" t="str">
        <f>VLOOKUP(L679,'[1]Detail codes'!$A:$B,2,FALSE)</f>
        <v>Contract Hire Payments</v>
      </c>
    </row>
    <row r="680" spans="1:14" hidden="1" x14ac:dyDescent="0.2">
      <c r="A680" s="3">
        <v>11125547</v>
      </c>
      <c r="B680" s="3" t="s">
        <v>246</v>
      </c>
      <c r="C680" s="12">
        <v>105744</v>
      </c>
      <c r="D680" s="3" t="s">
        <v>259</v>
      </c>
      <c r="E680" s="4">
        <v>42867</v>
      </c>
      <c r="F680" s="5">
        <v>-127.58</v>
      </c>
      <c r="G680" s="3" t="s">
        <v>16</v>
      </c>
      <c r="H680" s="5">
        <v>-25.52</v>
      </c>
      <c r="I680" s="5">
        <v>-153.1</v>
      </c>
      <c r="J680" s="3" t="s">
        <v>261</v>
      </c>
      <c r="K680" s="1" t="str">
        <f>LEFT(J680,5)</f>
        <v>80900</v>
      </c>
      <c r="L680" s="9" t="str">
        <f>MID(Table1[GL Code],7,5)</f>
        <v>gb002</v>
      </c>
      <c r="M680" s="1" t="str">
        <f>VLOOKUP(K680,'[1]Cost centres'!$A:$B,2,FALSE)</f>
        <v>Transport contract holding account</v>
      </c>
      <c r="N680" s="2" t="str">
        <f>VLOOKUP(L680,'[1]Detail codes'!$A:$B,2,FALSE)</f>
        <v>Transport fleet recharge</v>
      </c>
    </row>
    <row r="681" spans="1:14" hidden="1" x14ac:dyDescent="0.2">
      <c r="A681" s="3">
        <v>11125547</v>
      </c>
      <c r="B681" s="3" t="s">
        <v>246</v>
      </c>
      <c r="C681" s="12">
        <v>105744</v>
      </c>
      <c r="D681" s="3" t="s">
        <v>259</v>
      </c>
      <c r="E681" s="4">
        <v>42867</v>
      </c>
      <c r="F681" s="5">
        <v>127.58</v>
      </c>
      <c r="G681" s="3" t="s">
        <v>16</v>
      </c>
      <c r="H681" s="5">
        <v>25.52</v>
      </c>
      <c r="I681" s="5">
        <v>153.1</v>
      </c>
      <c r="J681" s="3" t="s">
        <v>262</v>
      </c>
      <c r="K681" s="1" t="str">
        <f>LEFT(J681,5)</f>
        <v>rcl01</v>
      </c>
      <c r="L681" s="9" t="str">
        <f>MID(Table1[GL Code],7,5)</f>
        <v>gb002</v>
      </c>
      <c r="M681" s="1" t="str">
        <f>VLOOKUP(K681,'[1]Cost centres'!$A:$B,2,FALSE)</f>
        <v>Route Call</v>
      </c>
      <c r="N681" s="2" t="str">
        <f>VLOOKUP(L681,'[1]Detail codes'!$A:$B,2,FALSE)</f>
        <v>Transport fleet recharge</v>
      </c>
    </row>
    <row r="682" spans="1:14" hidden="1" x14ac:dyDescent="0.2">
      <c r="A682" s="3">
        <v>11125547</v>
      </c>
      <c r="B682" s="3" t="s">
        <v>246</v>
      </c>
      <c r="C682" s="12">
        <v>105745</v>
      </c>
      <c r="D682" s="3" t="s">
        <v>263</v>
      </c>
      <c r="E682" s="4">
        <v>42867</v>
      </c>
      <c r="F682" s="5">
        <v>127.58</v>
      </c>
      <c r="G682" s="3" t="s">
        <v>16</v>
      </c>
      <c r="H682" s="5">
        <v>25.52</v>
      </c>
      <c r="I682" s="5">
        <v>153.1</v>
      </c>
      <c r="J682" s="3" t="s">
        <v>264</v>
      </c>
      <c r="K682" s="1" t="str">
        <f>LEFT(J682,5)</f>
        <v>80900</v>
      </c>
      <c r="L682" s="9" t="str">
        <f>MID(Table1[GL Code],7,5)</f>
        <v>ga008</v>
      </c>
      <c r="M682" s="1" t="str">
        <f>VLOOKUP(K682,'[1]Cost centres'!$A:$B,2,FALSE)</f>
        <v>Transport contract holding account</v>
      </c>
      <c r="N682" s="2" t="str">
        <f>VLOOKUP(L682,'[1]Detail codes'!$A:$B,2,FALSE)</f>
        <v>Contract Hire Payments</v>
      </c>
    </row>
    <row r="683" spans="1:14" hidden="1" x14ac:dyDescent="0.2">
      <c r="A683" s="3">
        <v>11125547</v>
      </c>
      <c r="B683" s="3" t="s">
        <v>246</v>
      </c>
      <c r="C683" s="12">
        <v>105745</v>
      </c>
      <c r="D683" s="3" t="s">
        <v>263</v>
      </c>
      <c r="E683" s="4">
        <v>42867</v>
      </c>
      <c r="F683" s="5">
        <v>-127.58</v>
      </c>
      <c r="G683" s="3" t="s">
        <v>16</v>
      </c>
      <c r="H683" s="5">
        <v>-25.52</v>
      </c>
      <c r="I683" s="5">
        <v>-153.1</v>
      </c>
      <c r="J683" s="3" t="s">
        <v>265</v>
      </c>
      <c r="K683" s="1" t="str">
        <f>LEFT(J683,5)</f>
        <v>80900</v>
      </c>
      <c r="L683" s="9" t="str">
        <f>MID(Table1[GL Code],7,5)</f>
        <v>gb002</v>
      </c>
      <c r="M683" s="1" t="str">
        <f>VLOOKUP(K683,'[1]Cost centres'!$A:$B,2,FALSE)</f>
        <v>Transport contract holding account</v>
      </c>
      <c r="N683" s="2" t="str">
        <f>VLOOKUP(L683,'[1]Detail codes'!$A:$B,2,FALSE)</f>
        <v>Transport fleet recharge</v>
      </c>
    </row>
    <row r="684" spans="1:14" hidden="1" x14ac:dyDescent="0.2">
      <c r="A684" s="3">
        <v>11125547</v>
      </c>
      <c r="B684" s="3" t="s">
        <v>246</v>
      </c>
      <c r="C684" s="12">
        <v>105745</v>
      </c>
      <c r="D684" s="3" t="s">
        <v>263</v>
      </c>
      <c r="E684" s="4">
        <v>42867</v>
      </c>
      <c r="F684" s="5">
        <v>127.58</v>
      </c>
      <c r="G684" s="3" t="s">
        <v>16</v>
      </c>
      <c r="H684" s="5">
        <v>25.52</v>
      </c>
      <c r="I684" s="5">
        <v>153.1</v>
      </c>
      <c r="J684" s="3" t="s">
        <v>266</v>
      </c>
      <c r="K684" s="1" t="str">
        <f>LEFT(J684,5)</f>
        <v>rcl01</v>
      </c>
      <c r="L684" s="9" t="str">
        <f>MID(Table1[GL Code],7,5)</f>
        <v>gb002</v>
      </c>
      <c r="M684" s="1" t="str">
        <f>VLOOKUP(K684,'[1]Cost centres'!$A:$B,2,FALSE)</f>
        <v>Route Call</v>
      </c>
      <c r="N684" s="2" t="str">
        <f>VLOOKUP(L684,'[1]Detail codes'!$A:$B,2,FALSE)</f>
        <v>Transport fleet recharge</v>
      </c>
    </row>
    <row r="685" spans="1:14" hidden="1" x14ac:dyDescent="0.2">
      <c r="A685" s="3">
        <v>11125547</v>
      </c>
      <c r="B685" s="3" t="s">
        <v>246</v>
      </c>
      <c r="C685" s="12">
        <v>105608</v>
      </c>
      <c r="D685" s="3" t="s">
        <v>719</v>
      </c>
      <c r="E685" s="4">
        <v>42856</v>
      </c>
      <c r="F685" s="5">
        <v>2823</v>
      </c>
      <c r="G685" s="3" t="s">
        <v>16</v>
      </c>
      <c r="H685" s="5">
        <v>564.6</v>
      </c>
      <c r="I685" s="5">
        <v>3387.6</v>
      </c>
      <c r="J685" s="3" t="s">
        <v>720</v>
      </c>
      <c r="K685" s="1" t="str">
        <f>LEFT(J685,5)</f>
        <v>80900</v>
      </c>
      <c r="L685" s="9" t="str">
        <f>MID(Table1[GL Code],7,5)</f>
        <v>ga008</v>
      </c>
      <c r="M685" s="1" t="str">
        <f>VLOOKUP(K685,'[1]Cost centres'!$A:$B,2,FALSE)</f>
        <v>Transport contract holding account</v>
      </c>
      <c r="N685" s="2" t="str">
        <f>VLOOKUP(L685,'[1]Detail codes'!$A:$B,2,FALSE)</f>
        <v>Contract Hire Payments</v>
      </c>
    </row>
    <row r="686" spans="1:14" hidden="1" x14ac:dyDescent="0.2">
      <c r="A686" s="3">
        <v>11125547</v>
      </c>
      <c r="B686" s="3" t="s">
        <v>246</v>
      </c>
      <c r="C686" s="12">
        <v>105608</v>
      </c>
      <c r="D686" s="3" t="s">
        <v>719</v>
      </c>
      <c r="E686" s="4">
        <v>42856</v>
      </c>
      <c r="F686" s="5">
        <v>-2823</v>
      </c>
      <c r="G686" s="3" t="s">
        <v>16</v>
      </c>
      <c r="H686" s="5">
        <v>-564.6</v>
      </c>
      <c r="I686" s="5">
        <v>-3387.6</v>
      </c>
      <c r="J686" s="3" t="s">
        <v>721</v>
      </c>
      <c r="K686" s="1" t="str">
        <f>LEFT(J686,5)</f>
        <v>80900</v>
      </c>
      <c r="L686" s="9" t="str">
        <f>MID(Table1[GL Code],7,5)</f>
        <v>gb002</v>
      </c>
      <c r="M686" s="1" t="str">
        <f>VLOOKUP(K686,'[1]Cost centres'!$A:$B,2,FALSE)</f>
        <v>Transport contract holding account</v>
      </c>
      <c r="N686" s="2" t="str">
        <f>VLOOKUP(L686,'[1]Detail codes'!$A:$B,2,FALSE)</f>
        <v>Transport fleet recharge</v>
      </c>
    </row>
    <row r="687" spans="1:14" hidden="1" x14ac:dyDescent="0.2">
      <c r="A687" s="3">
        <v>11125547</v>
      </c>
      <c r="B687" s="3" t="s">
        <v>246</v>
      </c>
      <c r="C687" s="12">
        <v>105608</v>
      </c>
      <c r="D687" s="3" t="s">
        <v>719</v>
      </c>
      <c r="E687" s="4">
        <v>42856</v>
      </c>
      <c r="F687" s="5">
        <v>2823</v>
      </c>
      <c r="G687" s="3" t="s">
        <v>16</v>
      </c>
      <c r="H687" s="5">
        <v>564.6</v>
      </c>
      <c r="I687" s="5">
        <v>3387.6</v>
      </c>
      <c r="J687" s="3" t="s">
        <v>722</v>
      </c>
      <c r="K687" s="1" t="str">
        <f>LEFT(J687,5)</f>
        <v>ref01</v>
      </c>
      <c r="L687" s="9" t="str">
        <f>MID(Table1[GL Code],7,5)</f>
        <v>gb002</v>
      </c>
      <c r="M687" s="1" t="str">
        <f>VLOOKUP(K687,'[1]Cost centres'!$A:$B,2,FALSE)</f>
        <v>Domestic Refuse Collection</v>
      </c>
      <c r="N687" s="2" t="str">
        <f>VLOOKUP(L687,'[1]Detail codes'!$A:$B,2,FALSE)</f>
        <v>Transport fleet recharge</v>
      </c>
    </row>
    <row r="688" spans="1:14" hidden="1" x14ac:dyDescent="0.2">
      <c r="A688" s="3">
        <v>11125547</v>
      </c>
      <c r="B688" s="3" t="s">
        <v>246</v>
      </c>
      <c r="C688" s="12">
        <v>105710</v>
      </c>
      <c r="D688" s="3" t="s">
        <v>723</v>
      </c>
      <c r="E688" s="4">
        <v>42856</v>
      </c>
      <c r="F688" s="5">
        <v>189.04</v>
      </c>
      <c r="G688" s="3" t="s">
        <v>16</v>
      </c>
      <c r="H688" s="5">
        <v>37.81</v>
      </c>
      <c r="I688" s="5">
        <v>226.85</v>
      </c>
      <c r="J688" s="3" t="s">
        <v>724</v>
      </c>
      <c r="K688" s="1" t="str">
        <f>LEFT(J688,5)</f>
        <v>80900</v>
      </c>
      <c r="L688" s="9" t="str">
        <f>MID(Table1[GL Code],7,5)</f>
        <v>ga008</v>
      </c>
      <c r="M688" s="1" t="str">
        <f>VLOOKUP(K688,'[1]Cost centres'!$A:$B,2,FALSE)</f>
        <v>Transport contract holding account</v>
      </c>
      <c r="N688" s="2" t="str">
        <f>VLOOKUP(L688,'[1]Detail codes'!$A:$B,2,FALSE)</f>
        <v>Contract Hire Payments</v>
      </c>
    </row>
    <row r="689" spans="1:14" hidden="1" x14ac:dyDescent="0.2">
      <c r="A689" s="3">
        <v>11125547</v>
      </c>
      <c r="B689" s="3" t="s">
        <v>246</v>
      </c>
      <c r="C689" s="12">
        <v>105710</v>
      </c>
      <c r="D689" s="3" t="s">
        <v>723</v>
      </c>
      <c r="E689" s="4">
        <v>42856</v>
      </c>
      <c r="F689" s="5">
        <v>-189.04</v>
      </c>
      <c r="G689" s="3" t="s">
        <v>16</v>
      </c>
      <c r="H689" s="5">
        <v>-37.81</v>
      </c>
      <c r="I689" s="5">
        <v>-226.85</v>
      </c>
      <c r="J689" s="3" t="s">
        <v>725</v>
      </c>
      <c r="K689" s="1" t="str">
        <f>LEFT(J689,5)</f>
        <v>80900</v>
      </c>
      <c r="L689" s="9" t="str">
        <f>MID(Table1[GL Code],7,5)</f>
        <v>gb002</v>
      </c>
      <c r="M689" s="1" t="str">
        <f>VLOOKUP(K689,'[1]Cost centres'!$A:$B,2,FALSE)</f>
        <v>Transport contract holding account</v>
      </c>
      <c r="N689" s="2" t="str">
        <f>VLOOKUP(L689,'[1]Detail codes'!$A:$B,2,FALSE)</f>
        <v>Transport fleet recharge</v>
      </c>
    </row>
    <row r="690" spans="1:14" hidden="1" x14ac:dyDescent="0.2">
      <c r="A690" s="3">
        <v>11125547</v>
      </c>
      <c r="B690" s="3" t="s">
        <v>246</v>
      </c>
      <c r="C690" s="12">
        <v>105710</v>
      </c>
      <c r="D690" s="3" t="s">
        <v>723</v>
      </c>
      <c r="E690" s="4">
        <v>42856</v>
      </c>
      <c r="F690" s="5">
        <v>189.04</v>
      </c>
      <c r="G690" s="3" t="s">
        <v>16</v>
      </c>
      <c r="H690" s="5">
        <v>37.81</v>
      </c>
      <c r="I690" s="5">
        <v>226.85</v>
      </c>
      <c r="J690" s="3" t="s">
        <v>726</v>
      </c>
      <c r="K690" s="1" t="str">
        <f>LEFT(J690,5)</f>
        <v>gms01</v>
      </c>
      <c r="L690" s="9" t="str">
        <f>MID(Table1[GL Code],7,5)</f>
        <v>gb002</v>
      </c>
      <c r="M690" s="1" t="str">
        <f>VLOOKUP(K690,'[1]Cost centres'!$A:$B,2,FALSE)</f>
        <v>Grounds maintenance service</v>
      </c>
      <c r="N690" s="2" t="str">
        <f>VLOOKUP(L690,'[1]Detail codes'!$A:$B,2,FALSE)</f>
        <v>Transport fleet recharge</v>
      </c>
    </row>
    <row r="691" spans="1:14" hidden="1" x14ac:dyDescent="0.2">
      <c r="A691" s="3">
        <v>11125547</v>
      </c>
      <c r="B691" s="3" t="s">
        <v>246</v>
      </c>
      <c r="C691" s="12" t="s">
        <v>727</v>
      </c>
      <c r="D691" s="3" t="s">
        <v>728</v>
      </c>
      <c r="E691" s="4">
        <v>42859</v>
      </c>
      <c r="F691" s="5">
        <v>263.66000000000003</v>
      </c>
      <c r="G691" s="3" t="s">
        <v>16</v>
      </c>
      <c r="H691" s="5">
        <v>52.73</v>
      </c>
      <c r="I691" s="5">
        <v>316.39</v>
      </c>
      <c r="J691" s="3" t="s">
        <v>729</v>
      </c>
      <c r="K691" s="1" t="str">
        <f>LEFT(J691,5)</f>
        <v>80900</v>
      </c>
      <c r="L691" s="9" t="str">
        <f>MID(Table1[GL Code],7,5)</f>
        <v>ga008</v>
      </c>
      <c r="M691" s="1" t="str">
        <f>VLOOKUP(K691,'[1]Cost centres'!$A:$B,2,FALSE)</f>
        <v>Transport contract holding account</v>
      </c>
      <c r="N691" s="2" t="str">
        <f>VLOOKUP(L691,'[1]Detail codes'!$A:$B,2,FALSE)</f>
        <v>Contract Hire Payments</v>
      </c>
    </row>
    <row r="692" spans="1:14" hidden="1" x14ac:dyDescent="0.2">
      <c r="A692" s="3">
        <v>11125547</v>
      </c>
      <c r="B692" s="3" t="s">
        <v>246</v>
      </c>
      <c r="C692" s="12" t="s">
        <v>730</v>
      </c>
      <c r="D692" s="3" t="s">
        <v>731</v>
      </c>
      <c r="E692" s="4">
        <v>42859</v>
      </c>
      <c r="F692" s="5">
        <v>263.66000000000003</v>
      </c>
      <c r="G692" s="3" t="s">
        <v>16</v>
      </c>
      <c r="H692" s="5">
        <v>52.73</v>
      </c>
      <c r="I692" s="5">
        <v>316.39</v>
      </c>
      <c r="J692" s="3" t="s">
        <v>729</v>
      </c>
      <c r="K692" s="1" t="str">
        <f>LEFT(J692,5)</f>
        <v>80900</v>
      </c>
      <c r="L692" s="9" t="str">
        <f>MID(Table1[GL Code],7,5)</f>
        <v>ga008</v>
      </c>
      <c r="M692" s="1" t="str">
        <f>VLOOKUP(K692,'[1]Cost centres'!$A:$B,2,FALSE)</f>
        <v>Transport contract holding account</v>
      </c>
      <c r="N692" s="2" t="str">
        <f>VLOOKUP(L692,'[1]Detail codes'!$A:$B,2,FALSE)</f>
        <v>Contract Hire Payments</v>
      </c>
    </row>
    <row r="693" spans="1:14" hidden="1" x14ac:dyDescent="0.2">
      <c r="A693" s="3">
        <v>11125547</v>
      </c>
      <c r="B693" s="3" t="s">
        <v>246</v>
      </c>
      <c r="C693" s="12" t="s">
        <v>732</v>
      </c>
      <c r="D693" s="3" t="s">
        <v>733</v>
      </c>
      <c r="E693" s="4">
        <v>42859</v>
      </c>
      <c r="F693" s="5">
        <v>684.29</v>
      </c>
      <c r="G693" s="3" t="s">
        <v>16</v>
      </c>
      <c r="H693" s="5">
        <v>136.86000000000001</v>
      </c>
      <c r="I693" s="5">
        <v>821.15</v>
      </c>
      <c r="J693" s="3" t="s">
        <v>734</v>
      </c>
      <c r="K693" s="1" t="str">
        <f>LEFT(J693,5)</f>
        <v>80900</v>
      </c>
      <c r="L693" s="9" t="str">
        <f>MID(Table1[GL Code],7,5)</f>
        <v>ga008</v>
      </c>
      <c r="M693" s="1" t="str">
        <f>VLOOKUP(K693,'[1]Cost centres'!$A:$B,2,FALSE)</f>
        <v>Transport contract holding account</v>
      </c>
      <c r="N693" s="2" t="str">
        <f>VLOOKUP(L693,'[1]Detail codes'!$A:$B,2,FALSE)</f>
        <v>Contract Hire Payments</v>
      </c>
    </row>
    <row r="694" spans="1:14" hidden="1" x14ac:dyDescent="0.2">
      <c r="A694" s="3">
        <v>11125547</v>
      </c>
      <c r="B694" s="3" t="s">
        <v>246</v>
      </c>
      <c r="C694" s="12" t="s">
        <v>735</v>
      </c>
      <c r="D694" s="3" t="s">
        <v>736</v>
      </c>
      <c r="E694" s="4">
        <v>42859</v>
      </c>
      <c r="F694" s="5">
        <v>447</v>
      </c>
      <c r="G694" s="3" t="s">
        <v>16</v>
      </c>
      <c r="H694" s="5">
        <v>89.4</v>
      </c>
      <c r="I694" s="5">
        <v>536.4</v>
      </c>
      <c r="J694" s="3" t="s">
        <v>737</v>
      </c>
      <c r="K694" s="1" t="str">
        <f>LEFT(J694,5)</f>
        <v>80900</v>
      </c>
      <c r="L694" s="9" t="str">
        <f>MID(Table1[GL Code],7,5)</f>
        <v>ga008</v>
      </c>
      <c r="M694" s="1" t="str">
        <f>VLOOKUP(K694,'[1]Cost centres'!$A:$B,2,FALSE)</f>
        <v>Transport contract holding account</v>
      </c>
      <c r="N694" s="2" t="str">
        <f>VLOOKUP(L694,'[1]Detail codes'!$A:$B,2,FALSE)</f>
        <v>Contract Hire Payments</v>
      </c>
    </row>
    <row r="695" spans="1:14" hidden="1" x14ac:dyDescent="0.2">
      <c r="A695" s="3">
        <v>11125547</v>
      </c>
      <c r="B695" s="3" t="s">
        <v>246</v>
      </c>
      <c r="C695" s="12" t="s">
        <v>738</v>
      </c>
      <c r="D695" s="3" t="s">
        <v>739</v>
      </c>
      <c r="E695" s="4">
        <v>42859</v>
      </c>
      <c r="F695" s="5">
        <v>447</v>
      </c>
      <c r="G695" s="3" t="s">
        <v>16</v>
      </c>
      <c r="H695" s="5">
        <v>89.4</v>
      </c>
      <c r="I695" s="5">
        <v>536.4</v>
      </c>
      <c r="J695" s="3" t="s">
        <v>740</v>
      </c>
      <c r="K695" s="1" t="str">
        <f>LEFT(J695,5)</f>
        <v>80900</v>
      </c>
      <c r="L695" s="9" t="str">
        <f>MID(Table1[GL Code],7,5)</f>
        <v>ga008</v>
      </c>
      <c r="M695" s="1" t="str">
        <f>VLOOKUP(K695,'[1]Cost centres'!$A:$B,2,FALSE)</f>
        <v>Transport contract holding account</v>
      </c>
      <c r="N695" s="2" t="str">
        <f>VLOOKUP(L695,'[1]Detail codes'!$A:$B,2,FALSE)</f>
        <v>Contract Hire Payments</v>
      </c>
    </row>
    <row r="696" spans="1:14" hidden="1" x14ac:dyDescent="0.2">
      <c r="A696" s="3">
        <v>11125547</v>
      </c>
      <c r="B696" s="3" t="s">
        <v>246</v>
      </c>
      <c r="C696" s="12" t="s">
        <v>741</v>
      </c>
      <c r="D696" s="3" t="s">
        <v>742</v>
      </c>
      <c r="E696" s="4">
        <v>42859</v>
      </c>
      <c r="F696" s="5">
        <v>4908</v>
      </c>
      <c r="G696" s="3" t="s">
        <v>16</v>
      </c>
      <c r="H696" s="5">
        <v>981.6</v>
      </c>
      <c r="I696" s="5">
        <v>5889.6</v>
      </c>
      <c r="J696" s="3" t="s">
        <v>743</v>
      </c>
      <c r="K696" s="1" t="str">
        <f>LEFT(J696,5)</f>
        <v>80900</v>
      </c>
      <c r="L696" s="9" t="str">
        <f>MID(Table1[GL Code],7,5)</f>
        <v>ga008</v>
      </c>
      <c r="M696" s="1" t="str">
        <f>VLOOKUP(K696,'[1]Cost centres'!$A:$B,2,FALSE)</f>
        <v>Transport contract holding account</v>
      </c>
      <c r="N696" s="2" t="str">
        <f>VLOOKUP(L696,'[1]Detail codes'!$A:$B,2,FALSE)</f>
        <v>Contract Hire Payments</v>
      </c>
    </row>
    <row r="697" spans="1:14" hidden="1" x14ac:dyDescent="0.2">
      <c r="A697" s="3">
        <v>11125547</v>
      </c>
      <c r="B697" s="3" t="s">
        <v>246</v>
      </c>
      <c r="C697" s="12" t="s">
        <v>744</v>
      </c>
      <c r="D697" s="3" t="s">
        <v>745</v>
      </c>
      <c r="E697" s="4">
        <v>42859</v>
      </c>
      <c r="F697" s="5">
        <v>4908</v>
      </c>
      <c r="G697" s="3" t="s">
        <v>16</v>
      </c>
      <c r="H697" s="5">
        <v>981.6</v>
      </c>
      <c r="I697" s="5">
        <v>5889.6</v>
      </c>
      <c r="J697" s="3" t="s">
        <v>746</v>
      </c>
      <c r="K697" s="1" t="str">
        <f>LEFT(J697,5)</f>
        <v>80900</v>
      </c>
      <c r="L697" s="9" t="str">
        <f>MID(Table1[GL Code],7,5)</f>
        <v>ga008</v>
      </c>
      <c r="M697" s="1" t="str">
        <f>VLOOKUP(K697,'[1]Cost centres'!$A:$B,2,FALSE)</f>
        <v>Transport contract holding account</v>
      </c>
      <c r="N697" s="2" t="str">
        <f>VLOOKUP(L697,'[1]Detail codes'!$A:$B,2,FALSE)</f>
        <v>Contract Hire Payments</v>
      </c>
    </row>
    <row r="698" spans="1:14" hidden="1" x14ac:dyDescent="0.2">
      <c r="A698" s="3">
        <v>11125547</v>
      </c>
      <c r="B698" s="3" t="s">
        <v>246</v>
      </c>
      <c r="C698" s="12" t="s">
        <v>747</v>
      </c>
      <c r="D698" s="3" t="s">
        <v>748</v>
      </c>
      <c r="E698" s="4">
        <v>42859</v>
      </c>
      <c r="F698" s="5">
        <v>4908</v>
      </c>
      <c r="G698" s="3" t="s">
        <v>16</v>
      </c>
      <c r="H698" s="5">
        <v>981.6</v>
      </c>
      <c r="I698" s="5">
        <v>5889.6</v>
      </c>
      <c r="J698" s="3" t="s">
        <v>749</v>
      </c>
      <c r="K698" s="1" t="str">
        <f>LEFT(J698,5)</f>
        <v>80900</v>
      </c>
      <c r="L698" s="9" t="str">
        <f>MID(Table1[GL Code],7,5)</f>
        <v>ga008</v>
      </c>
      <c r="M698" s="1" t="str">
        <f>VLOOKUP(K698,'[1]Cost centres'!$A:$B,2,FALSE)</f>
        <v>Transport contract holding account</v>
      </c>
      <c r="N698" s="2" t="str">
        <f>VLOOKUP(L698,'[1]Detail codes'!$A:$B,2,FALSE)</f>
        <v>Contract Hire Payments</v>
      </c>
    </row>
    <row r="699" spans="1:14" hidden="1" x14ac:dyDescent="0.2">
      <c r="A699" s="3">
        <v>11125547</v>
      </c>
      <c r="B699" s="3" t="s">
        <v>246</v>
      </c>
      <c r="C699" s="12" t="s">
        <v>750</v>
      </c>
      <c r="D699" s="3" t="s">
        <v>751</v>
      </c>
      <c r="E699" s="4">
        <v>42863</v>
      </c>
      <c r="F699" s="5">
        <v>114.73</v>
      </c>
      <c r="G699" s="3" t="s">
        <v>16</v>
      </c>
      <c r="H699" s="5">
        <v>22.95</v>
      </c>
      <c r="I699" s="5">
        <v>137.68</v>
      </c>
      <c r="J699" s="3" t="s">
        <v>729</v>
      </c>
      <c r="K699" s="1" t="str">
        <f>LEFT(J699,5)</f>
        <v>80900</v>
      </c>
      <c r="L699" s="9" t="str">
        <f>MID(Table1[GL Code],7,5)</f>
        <v>ga008</v>
      </c>
      <c r="M699" s="1" t="str">
        <f>VLOOKUP(K699,'[1]Cost centres'!$A:$B,2,FALSE)</f>
        <v>Transport contract holding account</v>
      </c>
      <c r="N699" s="2" t="str">
        <f>VLOOKUP(L699,'[1]Detail codes'!$A:$B,2,FALSE)</f>
        <v>Contract Hire Payments</v>
      </c>
    </row>
    <row r="700" spans="1:14" hidden="1" x14ac:dyDescent="0.2">
      <c r="A700" s="3">
        <v>11125547</v>
      </c>
      <c r="B700" s="3" t="s">
        <v>246</v>
      </c>
      <c r="C700" s="12" t="s">
        <v>752</v>
      </c>
      <c r="D700" s="3" t="s">
        <v>753</v>
      </c>
      <c r="E700" s="4">
        <v>42864</v>
      </c>
      <c r="F700" s="5">
        <v>504.32</v>
      </c>
      <c r="G700" s="3" t="s">
        <v>16</v>
      </c>
      <c r="H700" s="5">
        <v>100.86</v>
      </c>
      <c r="I700" s="5">
        <v>605.17999999999995</v>
      </c>
      <c r="J700" s="3" t="s">
        <v>754</v>
      </c>
      <c r="K700" s="1" t="str">
        <f>LEFT(J700,5)</f>
        <v>80900</v>
      </c>
      <c r="L700" s="9" t="str">
        <f>MID(Table1[GL Code],7,5)</f>
        <v>ga008</v>
      </c>
      <c r="M700" s="1" t="str">
        <f>VLOOKUP(K700,'[1]Cost centres'!$A:$B,2,FALSE)</f>
        <v>Transport contract holding account</v>
      </c>
      <c r="N700" s="2" t="str">
        <f>VLOOKUP(L700,'[1]Detail codes'!$A:$B,2,FALSE)</f>
        <v>Contract Hire Payments</v>
      </c>
    </row>
    <row r="701" spans="1:14" hidden="1" x14ac:dyDescent="0.2">
      <c r="A701" s="3">
        <v>11125547</v>
      </c>
      <c r="B701" s="3" t="s">
        <v>246</v>
      </c>
      <c r="C701" s="12" t="s">
        <v>755</v>
      </c>
      <c r="D701" s="3" t="s">
        <v>756</v>
      </c>
      <c r="E701" s="4">
        <v>42877</v>
      </c>
      <c r="F701" s="5">
        <v>3549.01</v>
      </c>
      <c r="G701" s="3" t="s">
        <v>16</v>
      </c>
      <c r="H701" s="5">
        <v>709.8</v>
      </c>
      <c r="I701" s="5">
        <v>4258.8100000000004</v>
      </c>
      <c r="J701" s="3" t="s">
        <v>757</v>
      </c>
      <c r="K701" s="1" t="str">
        <f>LEFT(J701,5)</f>
        <v>80900</v>
      </c>
      <c r="L701" s="9" t="str">
        <f>MID(Table1[GL Code],7,5)</f>
        <v>ga008</v>
      </c>
      <c r="M701" s="1" t="str">
        <f>VLOOKUP(K701,'[1]Cost centres'!$A:$B,2,FALSE)</f>
        <v>Transport contract holding account</v>
      </c>
      <c r="N701" s="2" t="str">
        <f>VLOOKUP(L701,'[1]Detail codes'!$A:$B,2,FALSE)</f>
        <v>Contract Hire Payments</v>
      </c>
    </row>
    <row r="702" spans="1:14" hidden="1" x14ac:dyDescent="0.2">
      <c r="A702" s="3">
        <v>11125547</v>
      </c>
      <c r="B702" s="3" t="s">
        <v>246</v>
      </c>
      <c r="C702" s="12" t="s">
        <v>758</v>
      </c>
      <c r="D702" s="3" t="s">
        <v>759</v>
      </c>
      <c r="E702" s="4">
        <v>42877</v>
      </c>
      <c r="F702" s="5">
        <v>3549.01</v>
      </c>
      <c r="G702" s="3" t="s">
        <v>16</v>
      </c>
      <c r="H702" s="5">
        <v>709.8</v>
      </c>
      <c r="I702" s="5">
        <v>4258.8100000000004</v>
      </c>
      <c r="J702" s="3" t="s">
        <v>760</v>
      </c>
      <c r="K702" s="1" t="str">
        <f>LEFT(J702,5)</f>
        <v>80900</v>
      </c>
      <c r="L702" s="9" t="str">
        <f>MID(Table1[GL Code],7,5)</f>
        <v>ga008</v>
      </c>
      <c r="M702" s="1" t="str">
        <f>VLOOKUP(K702,'[1]Cost centres'!$A:$B,2,FALSE)</f>
        <v>Transport contract holding account</v>
      </c>
      <c r="N702" s="2" t="str">
        <f>VLOOKUP(L702,'[1]Detail codes'!$A:$B,2,FALSE)</f>
        <v>Contract Hire Payments</v>
      </c>
    </row>
    <row r="703" spans="1:14" hidden="1" x14ac:dyDescent="0.2">
      <c r="A703" s="3">
        <v>11125547</v>
      </c>
      <c r="B703" s="3" t="s">
        <v>246</v>
      </c>
      <c r="C703" s="12" t="s">
        <v>761</v>
      </c>
      <c r="D703" s="3" t="s">
        <v>762</v>
      </c>
      <c r="E703" s="4">
        <v>42877</v>
      </c>
      <c r="F703" s="5">
        <v>3549.01</v>
      </c>
      <c r="G703" s="3" t="s">
        <v>16</v>
      </c>
      <c r="H703" s="5">
        <v>709.8</v>
      </c>
      <c r="I703" s="5">
        <v>4258.8100000000004</v>
      </c>
      <c r="J703" s="3" t="s">
        <v>763</v>
      </c>
      <c r="K703" s="1" t="str">
        <f>LEFT(J703,5)</f>
        <v>80900</v>
      </c>
      <c r="L703" s="9" t="str">
        <f>MID(Table1[GL Code],7,5)</f>
        <v>ga008</v>
      </c>
      <c r="M703" s="1" t="str">
        <f>VLOOKUP(K703,'[1]Cost centres'!$A:$B,2,FALSE)</f>
        <v>Transport contract holding account</v>
      </c>
      <c r="N703" s="2" t="str">
        <f>VLOOKUP(L703,'[1]Detail codes'!$A:$B,2,FALSE)</f>
        <v>Contract Hire Payments</v>
      </c>
    </row>
    <row r="704" spans="1:14" hidden="1" x14ac:dyDescent="0.2">
      <c r="A704" s="3">
        <v>11125547</v>
      </c>
      <c r="B704" s="3" t="s">
        <v>246</v>
      </c>
      <c r="C704" s="12" t="s">
        <v>764</v>
      </c>
      <c r="D704" s="3" t="s">
        <v>765</v>
      </c>
      <c r="E704" s="4">
        <v>42877</v>
      </c>
      <c r="F704" s="5">
        <v>3549</v>
      </c>
      <c r="G704" s="3" t="s">
        <v>16</v>
      </c>
      <c r="H704" s="5">
        <v>709.8</v>
      </c>
      <c r="I704" s="5">
        <v>4258.8</v>
      </c>
      <c r="J704" s="3" t="s">
        <v>766</v>
      </c>
      <c r="K704" s="1" t="str">
        <f>LEFT(J704,5)</f>
        <v>80900</v>
      </c>
      <c r="L704" s="9" t="str">
        <f>MID(Table1[GL Code],7,5)</f>
        <v>ga008</v>
      </c>
      <c r="M704" s="1" t="str">
        <f>VLOOKUP(K704,'[1]Cost centres'!$A:$B,2,FALSE)</f>
        <v>Transport contract holding account</v>
      </c>
      <c r="N704" s="2" t="str">
        <f>VLOOKUP(L704,'[1]Detail codes'!$A:$B,2,FALSE)</f>
        <v>Contract Hire Payments</v>
      </c>
    </row>
    <row r="705" spans="1:14" hidden="1" x14ac:dyDescent="0.2">
      <c r="A705" s="3">
        <v>11125547</v>
      </c>
      <c r="B705" s="3" t="s">
        <v>246</v>
      </c>
      <c r="C705" s="12" t="s">
        <v>767</v>
      </c>
      <c r="D705" s="3" t="s">
        <v>768</v>
      </c>
      <c r="E705" s="4">
        <v>42877</v>
      </c>
      <c r="F705" s="5">
        <v>3549.01</v>
      </c>
      <c r="G705" s="3" t="s">
        <v>16</v>
      </c>
      <c r="H705" s="5">
        <v>709.8</v>
      </c>
      <c r="I705" s="5">
        <v>4258.8100000000004</v>
      </c>
      <c r="J705" s="3" t="s">
        <v>769</v>
      </c>
      <c r="K705" s="1" t="str">
        <f>LEFT(J705,5)</f>
        <v>80900</v>
      </c>
      <c r="L705" s="9" t="str">
        <f>MID(Table1[GL Code],7,5)</f>
        <v>ga008</v>
      </c>
      <c r="M705" s="1" t="str">
        <f>VLOOKUP(K705,'[1]Cost centres'!$A:$B,2,FALSE)</f>
        <v>Transport contract holding account</v>
      </c>
      <c r="N705" s="2" t="str">
        <f>VLOOKUP(L705,'[1]Detail codes'!$A:$B,2,FALSE)</f>
        <v>Contract Hire Payments</v>
      </c>
    </row>
    <row r="706" spans="1:14" hidden="1" x14ac:dyDescent="0.2">
      <c r="A706" s="3">
        <v>11125547</v>
      </c>
      <c r="B706" s="3" t="s">
        <v>246</v>
      </c>
      <c r="C706" s="12">
        <v>101156</v>
      </c>
      <c r="D706" s="3" t="s">
        <v>802</v>
      </c>
      <c r="E706" s="4">
        <v>42856</v>
      </c>
      <c r="F706" s="5">
        <v>1274.8699999999999</v>
      </c>
      <c r="G706" s="3" t="s">
        <v>16</v>
      </c>
      <c r="H706" s="5">
        <v>254.97</v>
      </c>
      <c r="I706" s="5">
        <v>1529.84</v>
      </c>
      <c r="J706" s="3" t="s">
        <v>803</v>
      </c>
      <c r="K706" s="1" t="str">
        <f>LEFT(J706,5)</f>
        <v>80900</v>
      </c>
      <c r="L706" s="9" t="str">
        <f>MID(Table1[GL Code],7,5)</f>
        <v>ga008</v>
      </c>
      <c r="M706" s="1" t="str">
        <f>VLOOKUP(K706,'[1]Cost centres'!$A:$B,2,FALSE)</f>
        <v>Transport contract holding account</v>
      </c>
      <c r="N706" s="2" t="str">
        <f>VLOOKUP(L706,'[1]Detail codes'!$A:$B,2,FALSE)</f>
        <v>Contract Hire Payments</v>
      </c>
    </row>
    <row r="707" spans="1:14" hidden="1" x14ac:dyDescent="0.2">
      <c r="A707" s="3">
        <v>11125547</v>
      </c>
      <c r="B707" s="3" t="s">
        <v>246</v>
      </c>
      <c r="C707" s="12">
        <v>101156</v>
      </c>
      <c r="D707" s="3" t="s">
        <v>802</v>
      </c>
      <c r="E707" s="4">
        <v>42856</v>
      </c>
      <c r="F707" s="5">
        <v>-1274.8699999999999</v>
      </c>
      <c r="G707" s="3" t="s">
        <v>16</v>
      </c>
      <c r="H707" s="5">
        <v>-254.97</v>
      </c>
      <c r="I707" s="5">
        <v>-1529.84</v>
      </c>
      <c r="J707" s="3" t="s">
        <v>804</v>
      </c>
      <c r="K707" s="1" t="str">
        <f>LEFT(J707,5)</f>
        <v>80900</v>
      </c>
      <c r="L707" s="9" t="str">
        <f>MID(Table1[GL Code],7,5)</f>
        <v>gb002</v>
      </c>
      <c r="M707" s="1" t="str">
        <f>VLOOKUP(K707,'[1]Cost centres'!$A:$B,2,FALSE)</f>
        <v>Transport contract holding account</v>
      </c>
      <c r="N707" s="2" t="str">
        <f>VLOOKUP(L707,'[1]Detail codes'!$A:$B,2,FALSE)</f>
        <v>Transport fleet recharge</v>
      </c>
    </row>
    <row r="708" spans="1:14" hidden="1" x14ac:dyDescent="0.2">
      <c r="A708" s="3">
        <v>11125547</v>
      </c>
      <c r="B708" s="3" t="s">
        <v>246</v>
      </c>
      <c r="C708" s="12">
        <v>101156</v>
      </c>
      <c r="D708" s="3" t="s">
        <v>802</v>
      </c>
      <c r="E708" s="4">
        <v>42856</v>
      </c>
      <c r="F708" s="5">
        <v>1274.8699999999999</v>
      </c>
      <c r="G708" s="3" t="s">
        <v>16</v>
      </c>
      <c r="H708" s="5">
        <v>254.97</v>
      </c>
      <c r="I708" s="5">
        <v>1529.84</v>
      </c>
      <c r="J708" s="3" t="s">
        <v>805</v>
      </c>
      <c r="K708" s="1" t="str">
        <f>LEFT(J708,5)</f>
        <v>ref01</v>
      </c>
      <c r="L708" s="9" t="str">
        <f>MID(Table1[GL Code],7,5)</f>
        <v>gb002</v>
      </c>
      <c r="M708" s="1" t="str">
        <f>VLOOKUP(K708,'[1]Cost centres'!$A:$B,2,FALSE)</f>
        <v>Domestic Refuse Collection</v>
      </c>
      <c r="N708" s="2" t="str">
        <f>VLOOKUP(L708,'[1]Detail codes'!$A:$B,2,FALSE)</f>
        <v>Transport fleet recharge</v>
      </c>
    </row>
    <row r="709" spans="1:14" hidden="1" x14ac:dyDescent="0.2">
      <c r="A709" s="3">
        <v>11125547</v>
      </c>
      <c r="B709" s="3" t="s">
        <v>246</v>
      </c>
      <c r="C709" s="12">
        <v>101875</v>
      </c>
      <c r="D709" s="3" t="s">
        <v>806</v>
      </c>
      <c r="E709" s="4">
        <v>42856</v>
      </c>
      <c r="F709" s="5">
        <v>2829.61</v>
      </c>
      <c r="G709" s="3" t="s">
        <v>16</v>
      </c>
      <c r="H709" s="5">
        <v>565.91999999999996</v>
      </c>
      <c r="I709" s="5">
        <v>3395.53</v>
      </c>
      <c r="J709" s="3" t="s">
        <v>807</v>
      </c>
      <c r="K709" s="1" t="str">
        <f>LEFT(J709,5)</f>
        <v>80900</v>
      </c>
      <c r="L709" s="9" t="str">
        <f>MID(Table1[GL Code],7,5)</f>
        <v>ga008</v>
      </c>
      <c r="M709" s="1" t="str">
        <f>VLOOKUP(K709,'[1]Cost centres'!$A:$B,2,FALSE)</f>
        <v>Transport contract holding account</v>
      </c>
      <c r="N709" s="2" t="str">
        <f>VLOOKUP(L709,'[1]Detail codes'!$A:$B,2,FALSE)</f>
        <v>Contract Hire Payments</v>
      </c>
    </row>
    <row r="710" spans="1:14" hidden="1" x14ac:dyDescent="0.2">
      <c r="A710" s="3">
        <v>11125547</v>
      </c>
      <c r="B710" s="3" t="s">
        <v>246</v>
      </c>
      <c r="C710" s="12">
        <v>101875</v>
      </c>
      <c r="D710" s="3" t="s">
        <v>806</v>
      </c>
      <c r="E710" s="4">
        <v>42856</v>
      </c>
      <c r="F710" s="5">
        <v>-2829.61</v>
      </c>
      <c r="G710" s="3" t="s">
        <v>16</v>
      </c>
      <c r="H710" s="5">
        <v>-565.91999999999996</v>
      </c>
      <c r="I710" s="5">
        <v>-3395.53</v>
      </c>
      <c r="J710" s="3" t="s">
        <v>808</v>
      </c>
      <c r="K710" s="1" t="str">
        <f>LEFT(J710,5)</f>
        <v>80900</v>
      </c>
      <c r="L710" s="9" t="str">
        <f>MID(Table1[GL Code],7,5)</f>
        <v>gb002</v>
      </c>
      <c r="M710" s="1" t="str">
        <f>VLOOKUP(K710,'[1]Cost centres'!$A:$B,2,FALSE)</f>
        <v>Transport contract holding account</v>
      </c>
      <c r="N710" s="2" t="str">
        <f>VLOOKUP(L710,'[1]Detail codes'!$A:$B,2,FALSE)</f>
        <v>Transport fleet recharge</v>
      </c>
    </row>
    <row r="711" spans="1:14" hidden="1" x14ac:dyDescent="0.2">
      <c r="A711" s="3">
        <v>11125547</v>
      </c>
      <c r="B711" s="3" t="s">
        <v>246</v>
      </c>
      <c r="C711" s="12">
        <v>101875</v>
      </c>
      <c r="D711" s="3" t="s">
        <v>806</v>
      </c>
      <c r="E711" s="4">
        <v>42856</v>
      </c>
      <c r="F711" s="5">
        <v>2829.61</v>
      </c>
      <c r="G711" s="3" t="s">
        <v>16</v>
      </c>
      <c r="H711" s="5">
        <v>565.91999999999996</v>
      </c>
      <c r="I711" s="5">
        <v>3395.53</v>
      </c>
      <c r="J711" s="3" t="s">
        <v>809</v>
      </c>
      <c r="K711" s="1" t="str">
        <f>LEFT(J711,5)</f>
        <v>ref02</v>
      </c>
      <c r="L711" s="9" t="str">
        <f>MID(Table1[GL Code],7,5)</f>
        <v>gb002</v>
      </c>
      <c r="M711" s="1" t="str">
        <f>VLOOKUP(K711,'[1]Cost centres'!$A:$B,2,FALSE)</f>
        <v>Trade Refuse Collection</v>
      </c>
      <c r="N711" s="2" t="str">
        <f>VLOOKUP(L711,'[1]Detail codes'!$A:$B,2,FALSE)</f>
        <v>Transport fleet recharge</v>
      </c>
    </row>
    <row r="712" spans="1:14" hidden="1" x14ac:dyDescent="0.2">
      <c r="A712" s="3">
        <v>11125547</v>
      </c>
      <c r="B712" s="3" t="s">
        <v>246</v>
      </c>
      <c r="C712" s="12">
        <v>102256</v>
      </c>
      <c r="D712" s="3" t="s">
        <v>810</v>
      </c>
      <c r="E712" s="4">
        <v>42856</v>
      </c>
      <c r="F712" s="5">
        <v>2423</v>
      </c>
      <c r="G712" s="3" t="s">
        <v>16</v>
      </c>
      <c r="H712" s="5">
        <v>484.6</v>
      </c>
      <c r="I712" s="5">
        <v>2907.6</v>
      </c>
      <c r="J712" s="3" t="s">
        <v>811</v>
      </c>
      <c r="K712" s="1" t="str">
        <f>LEFT(J712,5)</f>
        <v>80900</v>
      </c>
      <c r="L712" s="9" t="str">
        <f>MID(Table1[GL Code],7,5)</f>
        <v>ga008</v>
      </c>
      <c r="M712" s="1" t="str">
        <f>VLOOKUP(K712,'[1]Cost centres'!$A:$B,2,FALSE)</f>
        <v>Transport contract holding account</v>
      </c>
      <c r="N712" s="2" t="str">
        <f>VLOOKUP(L712,'[1]Detail codes'!$A:$B,2,FALSE)</f>
        <v>Contract Hire Payments</v>
      </c>
    </row>
    <row r="713" spans="1:14" hidden="1" x14ac:dyDescent="0.2">
      <c r="A713" s="3">
        <v>11125547</v>
      </c>
      <c r="B713" s="3" t="s">
        <v>246</v>
      </c>
      <c r="C713" s="12">
        <v>102256</v>
      </c>
      <c r="D713" s="3" t="s">
        <v>810</v>
      </c>
      <c r="E713" s="4">
        <v>42856</v>
      </c>
      <c r="F713" s="5">
        <v>-2423</v>
      </c>
      <c r="G713" s="3" t="s">
        <v>16</v>
      </c>
      <c r="H713" s="5">
        <v>-484.6</v>
      </c>
      <c r="I713" s="5">
        <v>-2907.6</v>
      </c>
      <c r="J713" s="3" t="s">
        <v>812</v>
      </c>
      <c r="K713" s="1" t="str">
        <f>LEFT(J713,5)</f>
        <v>80900</v>
      </c>
      <c r="L713" s="9" t="str">
        <f>MID(Table1[GL Code],7,5)</f>
        <v>gb002</v>
      </c>
      <c r="M713" s="1" t="str">
        <f>VLOOKUP(K713,'[1]Cost centres'!$A:$B,2,FALSE)</f>
        <v>Transport contract holding account</v>
      </c>
      <c r="N713" s="2" t="str">
        <f>VLOOKUP(L713,'[1]Detail codes'!$A:$B,2,FALSE)</f>
        <v>Transport fleet recharge</v>
      </c>
    </row>
    <row r="714" spans="1:14" hidden="1" x14ac:dyDescent="0.2">
      <c r="A714" s="3">
        <v>11125547</v>
      </c>
      <c r="B714" s="3" t="s">
        <v>246</v>
      </c>
      <c r="C714" s="12">
        <v>102256</v>
      </c>
      <c r="D714" s="3" t="s">
        <v>810</v>
      </c>
      <c r="E714" s="4">
        <v>42856</v>
      </c>
      <c r="F714" s="5">
        <v>2423</v>
      </c>
      <c r="G714" s="3" t="s">
        <v>16</v>
      </c>
      <c r="H714" s="5">
        <v>484.6</v>
      </c>
      <c r="I714" s="5">
        <v>2907.6</v>
      </c>
      <c r="J714" s="3" t="s">
        <v>813</v>
      </c>
      <c r="K714" s="1" t="str">
        <f>LEFT(J714,5)</f>
        <v>ref01</v>
      </c>
      <c r="L714" s="9" t="str">
        <f>MID(Table1[GL Code],7,5)</f>
        <v>gb002</v>
      </c>
      <c r="M714" s="1" t="str">
        <f>VLOOKUP(K714,'[1]Cost centres'!$A:$B,2,FALSE)</f>
        <v>Domestic Refuse Collection</v>
      </c>
      <c r="N714" s="2" t="str">
        <f>VLOOKUP(L714,'[1]Detail codes'!$A:$B,2,FALSE)</f>
        <v>Transport fleet recharge</v>
      </c>
    </row>
    <row r="715" spans="1:14" hidden="1" x14ac:dyDescent="0.2">
      <c r="A715" s="3">
        <v>11125547</v>
      </c>
      <c r="B715" s="3" t="s">
        <v>246</v>
      </c>
      <c r="C715" s="12">
        <v>103577</v>
      </c>
      <c r="D715" s="3" t="s">
        <v>814</v>
      </c>
      <c r="E715" s="4">
        <v>42856</v>
      </c>
      <c r="F715" s="5">
        <v>2523.1</v>
      </c>
      <c r="G715" s="3" t="s">
        <v>16</v>
      </c>
      <c r="H715" s="5">
        <v>504.62</v>
      </c>
      <c r="I715" s="5">
        <v>3027.72</v>
      </c>
      <c r="J715" s="3" t="s">
        <v>815</v>
      </c>
      <c r="K715" s="1" t="str">
        <f>LEFT(J715,5)</f>
        <v>80900</v>
      </c>
      <c r="L715" s="9" t="str">
        <f>MID(Table1[GL Code],7,5)</f>
        <v>ga008</v>
      </c>
      <c r="M715" s="1" t="str">
        <f>VLOOKUP(K715,'[1]Cost centres'!$A:$B,2,FALSE)</f>
        <v>Transport contract holding account</v>
      </c>
      <c r="N715" s="2" t="str">
        <f>VLOOKUP(L715,'[1]Detail codes'!$A:$B,2,FALSE)</f>
        <v>Contract Hire Payments</v>
      </c>
    </row>
    <row r="716" spans="1:14" hidden="1" x14ac:dyDescent="0.2">
      <c r="A716" s="3">
        <v>11125547</v>
      </c>
      <c r="B716" s="3" t="s">
        <v>246</v>
      </c>
      <c r="C716" s="12">
        <v>103577</v>
      </c>
      <c r="D716" s="3" t="s">
        <v>814</v>
      </c>
      <c r="E716" s="4">
        <v>42856</v>
      </c>
      <c r="F716" s="5">
        <v>-2523.1</v>
      </c>
      <c r="G716" s="3" t="s">
        <v>16</v>
      </c>
      <c r="H716" s="5">
        <v>-504.62</v>
      </c>
      <c r="I716" s="5">
        <v>-3027.72</v>
      </c>
      <c r="J716" s="3" t="s">
        <v>816</v>
      </c>
      <c r="K716" s="1" t="str">
        <f>LEFT(J716,5)</f>
        <v>80900</v>
      </c>
      <c r="L716" s="9" t="str">
        <f>MID(Table1[GL Code],7,5)</f>
        <v>gb002</v>
      </c>
      <c r="M716" s="1" t="str">
        <f>VLOOKUP(K716,'[1]Cost centres'!$A:$B,2,FALSE)</f>
        <v>Transport contract holding account</v>
      </c>
      <c r="N716" s="2" t="str">
        <f>VLOOKUP(L716,'[1]Detail codes'!$A:$B,2,FALSE)</f>
        <v>Transport fleet recharge</v>
      </c>
    </row>
    <row r="717" spans="1:14" hidden="1" x14ac:dyDescent="0.2">
      <c r="A717" s="3">
        <v>11125547</v>
      </c>
      <c r="B717" s="3" t="s">
        <v>246</v>
      </c>
      <c r="C717" s="12">
        <v>103577</v>
      </c>
      <c r="D717" s="3" t="s">
        <v>814</v>
      </c>
      <c r="E717" s="4">
        <v>42856</v>
      </c>
      <c r="F717" s="5">
        <v>2523.1</v>
      </c>
      <c r="G717" s="3" t="s">
        <v>16</v>
      </c>
      <c r="H717" s="5">
        <v>504.62</v>
      </c>
      <c r="I717" s="5">
        <v>3027.72</v>
      </c>
      <c r="J717" s="3" t="s">
        <v>817</v>
      </c>
      <c r="K717" s="1" t="str">
        <f>LEFT(J717,5)</f>
        <v>ref01</v>
      </c>
      <c r="L717" s="9" t="str">
        <f>MID(Table1[GL Code],7,5)</f>
        <v>gb002</v>
      </c>
      <c r="M717" s="1" t="str">
        <f>VLOOKUP(K717,'[1]Cost centres'!$A:$B,2,FALSE)</f>
        <v>Domestic Refuse Collection</v>
      </c>
      <c r="N717" s="2" t="str">
        <f>VLOOKUP(L717,'[1]Detail codes'!$A:$B,2,FALSE)</f>
        <v>Transport fleet recharge</v>
      </c>
    </row>
    <row r="718" spans="1:14" hidden="1" x14ac:dyDescent="0.2">
      <c r="A718" s="3">
        <v>11125547</v>
      </c>
      <c r="B718" s="3" t="s">
        <v>246</v>
      </c>
      <c r="C718" s="12">
        <v>103578</v>
      </c>
      <c r="D718" s="3" t="s">
        <v>818</v>
      </c>
      <c r="E718" s="4">
        <v>42856</v>
      </c>
      <c r="F718" s="5">
        <v>1841.53</v>
      </c>
      <c r="G718" s="3" t="s">
        <v>16</v>
      </c>
      <c r="H718" s="5">
        <v>368.31</v>
      </c>
      <c r="I718" s="5">
        <v>2209.84</v>
      </c>
      <c r="J718" s="3" t="s">
        <v>819</v>
      </c>
      <c r="K718" s="1" t="str">
        <f>LEFT(J718,5)</f>
        <v>80900</v>
      </c>
      <c r="L718" s="9" t="str">
        <f>MID(Table1[GL Code],7,5)</f>
        <v>ga008</v>
      </c>
      <c r="M718" s="1" t="str">
        <f>VLOOKUP(K718,'[1]Cost centres'!$A:$B,2,FALSE)</f>
        <v>Transport contract holding account</v>
      </c>
      <c r="N718" s="2" t="str">
        <f>VLOOKUP(L718,'[1]Detail codes'!$A:$B,2,FALSE)</f>
        <v>Contract Hire Payments</v>
      </c>
    </row>
    <row r="719" spans="1:14" hidden="1" x14ac:dyDescent="0.2">
      <c r="A719" s="3">
        <v>11125547</v>
      </c>
      <c r="B719" s="3" t="s">
        <v>246</v>
      </c>
      <c r="C719" s="12">
        <v>103578</v>
      </c>
      <c r="D719" s="3" t="s">
        <v>818</v>
      </c>
      <c r="E719" s="4">
        <v>42856</v>
      </c>
      <c r="F719" s="5">
        <v>-1841.53</v>
      </c>
      <c r="G719" s="3" t="s">
        <v>16</v>
      </c>
      <c r="H719" s="5">
        <v>-368.31</v>
      </c>
      <c r="I719" s="5">
        <v>-2209.84</v>
      </c>
      <c r="J719" s="3" t="s">
        <v>820</v>
      </c>
      <c r="K719" s="1" t="str">
        <f>LEFT(J719,5)</f>
        <v>80900</v>
      </c>
      <c r="L719" s="9" t="str">
        <f>MID(Table1[GL Code],7,5)</f>
        <v>gb002</v>
      </c>
      <c r="M719" s="1" t="str">
        <f>VLOOKUP(K719,'[1]Cost centres'!$A:$B,2,FALSE)</f>
        <v>Transport contract holding account</v>
      </c>
      <c r="N719" s="2" t="str">
        <f>VLOOKUP(L719,'[1]Detail codes'!$A:$B,2,FALSE)</f>
        <v>Transport fleet recharge</v>
      </c>
    </row>
    <row r="720" spans="1:14" hidden="1" x14ac:dyDescent="0.2">
      <c r="A720" s="3">
        <v>11125547</v>
      </c>
      <c r="B720" s="3" t="s">
        <v>246</v>
      </c>
      <c r="C720" s="12">
        <v>103578</v>
      </c>
      <c r="D720" s="3" t="s">
        <v>818</v>
      </c>
      <c r="E720" s="4">
        <v>42856</v>
      </c>
      <c r="F720" s="5">
        <v>1841.53</v>
      </c>
      <c r="G720" s="3" t="s">
        <v>16</v>
      </c>
      <c r="H720" s="5">
        <v>368.31</v>
      </c>
      <c r="I720" s="5">
        <v>2209.84</v>
      </c>
      <c r="J720" s="3" t="s">
        <v>821</v>
      </c>
      <c r="K720" s="1" t="str">
        <f>LEFT(J720,5)</f>
        <v>ref01</v>
      </c>
      <c r="L720" s="9" t="str">
        <f>MID(Table1[GL Code],7,5)</f>
        <v>gb002</v>
      </c>
      <c r="M720" s="1" t="str">
        <f>VLOOKUP(K720,'[1]Cost centres'!$A:$B,2,FALSE)</f>
        <v>Domestic Refuse Collection</v>
      </c>
      <c r="N720" s="2" t="str">
        <f>VLOOKUP(L720,'[1]Detail codes'!$A:$B,2,FALSE)</f>
        <v>Transport fleet recharge</v>
      </c>
    </row>
    <row r="721" spans="1:14" hidden="1" x14ac:dyDescent="0.2">
      <c r="A721" s="3">
        <v>11125547</v>
      </c>
      <c r="B721" s="3" t="s">
        <v>246</v>
      </c>
      <c r="C721" s="12">
        <v>103579</v>
      </c>
      <c r="D721" s="3" t="s">
        <v>822</v>
      </c>
      <c r="E721" s="4">
        <v>42856</v>
      </c>
      <c r="F721" s="5">
        <v>1841.53</v>
      </c>
      <c r="G721" s="3" t="s">
        <v>16</v>
      </c>
      <c r="H721" s="5">
        <v>368.31</v>
      </c>
      <c r="I721" s="5">
        <v>2209.84</v>
      </c>
      <c r="J721" s="3" t="s">
        <v>823</v>
      </c>
      <c r="K721" s="1" t="str">
        <f>LEFT(J721,5)</f>
        <v>80900</v>
      </c>
      <c r="L721" s="9" t="str">
        <f>MID(Table1[GL Code],7,5)</f>
        <v>ga008</v>
      </c>
      <c r="M721" s="1" t="str">
        <f>VLOOKUP(K721,'[1]Cost centres'!$A:$B,2,FALSE)</f>
        <v>Transport contract holding account</v>
      </c>
      <c r="N721" s="2" t="str">
        <f>VLOOKUP(L721,'[1]Detail codes'!$A:$B,2,FALSE)</f>
        <v>Contract Hire Payments</v>
      </c>
    </row>
    <row r="722" spans="1:14" hidden="1" x14ac:dyDescent="0.2">
      <c r="A722" s="3">
        <v>11125547</v>
      </c>
      <c r="B722" s="3" t="s">
        <v>246</v>
      </c>
      <c r="C722" s="12">
        <v>103579</v>
      </c>
      <c r="D722" s="3" t="s">
        <v>822</v>
      </c>
      <c r="E722" s="4">
        <v>42856</v>
      </c>
      <c r="F722" s="5">
        <v>-1841.53</v>
      </c>
      <c r="G722" s="3" t="s">
        <v>16</v>
      </c>
      <c r="H722" s="5">
        <v>-368.31</v>
      </c>
      <c r="I722" s="5">
        <v>-2209.84</v>
      </c>
      <c r="J722" s="3" t="s">
        <v>824</v>
      </c>
      <c r="K722" s="1" t="str">
        <f>LEFT(J722,5)</f>
        <v>80900</v>
      </c>
      <c r="L722" s="9" t="str">
        <f>MID(Table1[GL Code],7,5)</f>
        <v>GB002</v>
      </c>
      <c r="M722" s="1" t="str">
        <f>VLOOKUP(K722,'[1]Cost centres'!$A:$B,2,FALSE)</f>
        <v>Transport contract holding account</v>
      </c>
      <c r="N722" s="2" t="str">
        <f>VLOOKUP(L722,'[1]Detail codes'!$A:$B,2,FALSE)</f>
        <v>Transport fleet recharge</v>
      </c>
    </row>
    <row r="723" spans="1:14" hidden="1" x14ac:dyDescent="0.2">
      <c r="A723" s="3">
        <v>11125547</v>
      </c>
      <c r="B723" s="3" t="s">
        <v>246</v>
      </c>
      <c r="C723" s="12">
        <v>103579</v>
      </c>
      <c r="D723" s="3" t="s">
        <v>822</v>
      </c>
      <c r="E723" s="4">
        <v>42856</v>
      </c>
      <c r="F723" s="5">
        <v>1841.53</v>
      </c>
      <c r="G723" s="3" t="s">
        <v>16</v>
      </c>
      <c r="H723" s="5">
        <v>368.31</v>
      </c>
      <c r="I723" s="5">
        <v>2209.84</v>
      </c>
      <c r="J723" s="3" t="s">
        <v>825</v>
      </c>
      <c r="K723" s="1" t="str">
        <f>LEFT(J723,5)</f>
        <v>ref01</v>
      </c>
      <c r="L723" s="9" t="str">
        <f>MID(Table1[GL Code],7,5)</f>
        <v>gb002</v>
      </c>
      <c r="M723" s="1" t="str">
        <f>VLOOKUP(K723,'[1]Cost centres'!$A:$B,2,FALSE)</f>
        <v>Domestic Refuse Collection</v>
      </c>
      <c r="N723" s="2" t="str">
        <f>VLOOKUP(L723,'[1]Detail codes'!$A:$B,2,FALSE)</f>
        <v>Transport fleet recharge</v>
      </c>
    </row>
    <row r="724" spans="1:14" hidden="1" x14ac:dyDescent="0.2">
      <c r="A724" s="3">
        <v>11125547</v>
      </c>
      <c r="B724" s="3" t="s">
        <v>246</v>
      </c>
      <c r="C724" s="12">
        <v>103580</v>
      </c>
      <c r="D724" s="3" t="s">
        <v>826</v>
      </c>
      <c r="E724" s="4">
        <v>42856</v>
      </c>
      <c r="F724" s="5">
        <v>1841.53</v>
      </c>
      <c r="G724" s="3" t="s">
        <v>16</v>
      </c>
      <c r="H724" s="5">
        <v>368.31</v>
      </c>
      <c r="I724" s="5">
        <v>2209.84</v>
      </c>
      <c r="J724" s="3" t="s">
        <v>827</v>
      </c>
      <c r="K724" s="1" t="str">
        <f>LEFT(J724,5)</f>
        <v>80900</v>
      </c>
      <c r="L724" s="9" t="str">
        <f>MID(Table1[GL Code],7,5)</f>
        <v>ga008</v>
      </c>
      <c r="M724" s="1" t="str">
        <f>VLOOKUP(K724,'[1]Cost centres'!$A:$B,2,FALSE)</f>
        <v>Transport contract holding account</v>
      </c>
      <c r="N724" s="2" t="str">
        <f>VLOOKUP(L724,'[1]Detail codes'!$A:$B,2,FALSE)</f>
        <v>Contract Hire Payments</v>
      </c>
    </row>
    <row r="725" spans="1:14" hidden="1" x14ac:dyDescent="0.2">
      <c r="A725" s="3">
        <v>11125547</v>
      </c>
      <c r="B725" s="3" t="s">
        <v>246</v>
      </c>
      <c r="C725" s="12">
        <v>103580</v>
      </c>
      <c r="D725" s="3" t="s">
        <v>826</v>
      </c>
      <c r="E725" s="4">
        <v>42856</v>
      </c>
      <c r="F725" s="5">
        <v>-1841.53</v>
      </c>
      <c r="G725" s="3" t="s">
        <v>16</v>
      </c>
      <c r="H725" s="5">
        <v>-368.31</v>
      </c>
      <c r="I725" s="5">
        <v>-2209.84</v>
      </c>
      <c r="J725" s="3" t="s">
        <v>828</v>
      </c>
      <c r="K725" s="1" t="str">
        <f>LEFT(J725,5)</f>
        <v>80900</v>
      </c>
      <c r="L725" s="9" t="str">
        <f>MID(Table1[GL Code],7,5)</f>
        <v>gb002</v>
      </c>
      <c r="M725" s="1" t="str">
        <f>VLOOKUP(K725,'[1]Cost centres'!$A:$B,2,FALSE)</f>
        <v>Transport contract holding account</v>
      </c>
      <c r="N725" s="2" t="str">
        <f>VLOOKUP(L725,'[1]Detail codes'!$A:$B,2,FALSE)</f>
        <v>Transport fleet recharge</v>
      </c>
    </row>
    <row r="726" spans="1:14" hidden="1" x14ac:dyDescent="0.2">
      <c r="A726" s="3">
        <v>11125547</v>
      </c>
      <c r="B726" s="3" t="s">
        <v>246</v>
      </c>
      <c r="C726" s="12">
        <v>103580</v>
      </c>
      <c r="D726" s="3" t="s">
        <v>826</v>
      </c>
      <c r="E726" s="4">
        <v>42856</v>
      </c>
      <c r="F726" s="5">
        <v>1841.53</v>
      </c>
      <c r="G726" s="3" t="s">
        <v>16</v>
      </c>
      <c r="H726" s="5">
        <v>368.31</v>
      </c>
      <c r="I726" s="5">
        <v>2209.84</v>
      </c>
      <c r="J726" s="3" t="s">
        <v>829</v>
      </c>
      <c r="K726" s="1" t="str">
        <f>LEFT(J726,5)</f>
        <v>ref01</v>
      </c>
      <c r="L726" s="9" t="str">
        <f>MID(Table1[GL Code],7,5)</f>
        <v>gb002</v>
      </c>
      <c r="M726" s="1" t="str">
        <f>VLOOKUP(K726,'[1]Cost centres'!$A:$B,2,FALSE)</f>
        <v>Domestic Refuse Collection</v>
      </c>
      <c r="N726" s="2" t="str">
        <f>VLOOKUP(L726,'[1]Detail codes'!$A:$B,2,FALSE)</f>
        <v>Transport fleet recharge</v>
      </c>
    </row>
    <row r="727" spans="1:14" hidden="1" x14ac:dyDescent="0.2">
      <c r="A727" s="3">
        <v>11125547</v>
      </c>
      <c r="B727" s="3" t="s">
        <v>246</v>
      </c>
      <c r="C727" s="12">
        <v>103581</v>
      </c>
      <c r="D727" s="3" t="s">
        <v>830</v>
      </c>
      <c r="E727" s="4">
        <v>42856</v>
      </c>
      <c r="F727" s="5">
        <v>2519.9899999999998</v>
      </c>
      <c r="G727" s="3" t="s">
        <v>16</v>
      </c>
      <c r="H727" s="5">
        <v>504</v>
      </c>
      <c r="I727" s="5">
        <v>3023.99</v>
      </c>
      <c r="J727" s="3" t="s">
        <v>831</v>
      </c>
      <c r="K727" s="1" t="str">
        <f>LEFT(J727,5)</f>
        <v>80900</v>
      </c>
      <c r="L727" s="9" t="str">
        <f>MID(Table1[GL Code],7,5)</f>
        <v>ga008</v>
      </c>
      <c r="M727" s="1" t="str">
        <f>VLOOKUP(K727,'[1]Cost centres'!$A:$B,2,FALSE)</f>
        <v>Transport contract holding account</v>
      </c>
      <c r="N727" s="2" t="str">
        <f>VLOOKUP(L727,'[1]Detail codes'!$A:$B,2,FALSE)</f>
        <v>Contract Hire Payments</v>
      </c>
    </row>
    <row r="728" spans="1:14" hidden="1" x14ac:dyDescent="0.2">
      <c r="A728" s="3">
        <v>11125547</v>
      </c>
      <c r="B728" s="3" t="s">
        <v>246</v>
      </c>
      <c r="C728" s="12">
        <v>103581</v>
      </c>
      <c r="D728" s="3" t="s">
        <v>830</v>
      </c>
      <c r="E728" s="4">
        <v>42856</v>
      </c>
      <c r="F728" s="5">
        <v>-2519.9899999999998</v>
      </c>
      <c r="G728" s="3" t="s">
        <v>16</v>
      </c>
      <c r="H728" s="5">
        <v>-504</v>
      </c>
      <c r="I728" s="5">
        <v>-3023.99</v>
      </c>
      <c r="J728" s="3" t="s">
        <v>832</v>
      </c>
      <c r="K728" s="1" t="str">
        <f>LEFT(J728,5)</f>
        <v>80900</v>
      </c>
      <c r="L728" s="9" t="str">
        <f>MID(Table1[GL Code],7,5)</f>
        <v>gb002</v>
      </c>
      <c r="M728" s="1" t="str">
        <f>VLOOKUP(K728,'[1]Cost centres'!$A:$B,2,FALSE)</f>
        <v>Transport contract holding account</v>
      </c>
      <c r="N728" s="2" t="str">
        <f>VLOOKUP(L728,'[1]Detail codes'!$A:$B,2,FALSE)</f>
        <v>Transport fleet recharge</v>
      </c>
    </row>
    <row r="729" spans="1:14" hidden="1" x14ac:dyDescent="0.2">
      <c r="A729" s="3">
        <v>11125547</v>
      </c>
      <c r="B729" s="3" t="s">
        <v>246</v>
      </c>
      <c r="C729" s="12">
        <v>103581</v>
      </c>
      <c r="D729" s="3" t="s">
        <v>830</v>
      </c>
      <c r="E729" s="4">
        <v>42856</v>
      </c>
      <c r="F729" s="5">
        <v>2519.9899999999998</v>
      </c>
      <c r="G729" s="3" t="s">
        <v>16</v>
      </c>
      <c r="H729" s="5">
        <v>504</v>
      </c>
      <c r="I729" s="5">
        <v>3023.99</v>
      </c>
      <c r="J729" s="3" t="s">
        <v>833</v>
      </c>
      <c r="K729" s="1" t="str">
        <f>LEFT(J729,5)</f>
        <v>ref01</v>
      </c>
      <c r="L729" s="9" t="str">
        <f>MID(Table1[GL Code],7,5)</f>
        <v>gb002</v>
      </c>
      <c r="M729" s="1" t="str">
        <f>VLOOKUP(K729,'[1]Cost centres'!$A:$B,2,FALSE)</f>
        <v>Domestic Refuse Collection</v>
      </c>
      <c r="N729" s="2" t="str">
        <f>VLOOKUP(L729,'[1]Detail codes'!$A:$B,2,FALSE)</f>
        <v>Transport fleet recharge</v>
      </c>
    </row>
    <row r="730" spans="1:14" hidden="1" x14ac:dyDescent="0.2">
      <c r="A730" s="3">
        <v>11125547</v>
      </c>
      <c r="B730" s="3" t="s">
        <v>246</v>
      </c>
      <c r="C730" s="12">
        <v>103582</v>
      </c>
      <c r="D730" s="3" t="s">
        <v>834</v>
      </c>
      <c r="E730" s="4">
        <v>42856</v>
      </c>
      <c r="F730" s="5">
        <v>2907.68</v>
      </c>
      <c r="G730" s="3" t="s">
        <v>16</v>
      </c>
      <c r="H730" s="5">
        <v>581.53</v>
      </c>
      <c r="I730" s="5">
        <v>3489.21</v>
      </c>
      <c r="J730" s="3" t="s">
        <v>835</v>
      </c>
      <c r="K730" s="1" t="str">
        <f>LEFT(J730,5)</f>
        <v>80900</v>
      </c>
      <c r="L730" s="9" t="str">
        <f>MID(Table1[GL Code],7,5)</f>
        <v>ga008</v>
      </c>
      <c r="M730" s="1" t="str">
        <f>VLOOKUP(K730,'[1]Cost centres'!$A:$B,2,FALSE)</f>
        <v>Transport contract holding account</v>
      </c>
      <c r="N730" s="2" t="str">
        <f>VLOOKUP(L730,'[1]Detail codes'!$A:$B,2,FALSE)</f>
        <v>Contract Hire Payments</v>
      </c>
    </row>
    <row r="731" spans="1:14" hidden="1" x14ac:dyDescent="0.2">
      <c r="A731" s="3">
        <v>11125547</v>
      </c>
      <c r="B731" s="3" t="s">
        <v>246</v>
      </c>
      <c r="C731" s="12">
        <v>103582</v>
      </c>
      <c r="D731" s="3" t="s">
        <v>834</v>
      </c>
      <c r="E731" s="4">
        <v>42856</v>
      </c>
      <c r="F731" s="5">
        <v>-2907.68</v>
      </c>
      <c r="G731" s="3" t="s">
        <v>16</v>
      </c>
      <c r="H731" s="5">
        <v>-581.53</v>
      </c>
      <c r="I731" s="5">
        <v>-3489.21</v>
      </c>
      <c r="J731" s="3" t="s">
        <v>836</v>
      </c>
      <c r="K731" s="1" t="str">
        <f>LEFT(J731,5)</f>
        <v>80900</v>
      </c>
      <c r="L731" s="9" t="str">
        <f>MID(Table1[GL Code],7,5)</f>
        <v>GB002</v>
      </c>
      <c r="M731" s="1" t="str">
        <f>VLOOKUP(K731,'[1]Cost centres'!$A:$B,2,FALSE)</f>
        <v>Transport contract holding account</v>
      </c>
      <c r="N731" s="2" t="str">
        <f>VLOOKUP(L731,'[1]Detail codes'!$A:$B,2,FALSE)</f>
        <v>Transport fleet recharge</v>
      </c>
    </row>
    <row r="732" spans="1:14" hidden="1" x14ac:dyDescent="0.2">
      <c r="A732" s="3">
        <v>11125547</v>
      </c>
      <c r="B732" s="3" t="s">
        <v>246</v>
      </c>
      <c r="C732" s="12">
        <v>103582</v>
      </c>
      <c r="D732" s="3" t="s">
        <v>834</v>
      </c>
      <c r="E732" s="4">
        <v>42856</v>
      </c>
      <c r="F732" s="5">
        <v>2907.68</v>
      </c>
      <c r="G732" s="3" t="s">
        <v>16</v>
      </c>
      <c r="H732" s="5">
        <v>581.53</v>
      </c>
      <c r="I732" s="5">
        <v>3489.21</v>
      </c>
      <c r="J732" s="3" t="s">
        <v>837</v>
      </c>
      <c r="K732" s="1" t="str">
        <f>LEFT(J732,5)</f>
        <v>REF01</v>
      </c>
      <c r="L732" s="9" t="str">
        <f>MID(Table1[GL Code],7,5)</f>
        <v>GB002</v>
      </c>
      <c r="M732" s="1" t="str">
        <f>VLOOKUP(K732,'[1]Cost centres'!$A:$B,2,FALSE)</f>
        <v>Domestic Refuse Collection</v>
      </c>
      <c r="N732" s="2" t="str">
        <f>VLOOKUP(L732,'[1]Detail codes'!$A:$B,2,FALSE)</f>
        <v>Transport fleet recharge</v>
      </c>
    </row>
    <row r="733" spans="1:14" hidden="1" x14ac:dyDescent="0.2">
      <c r="A733" s="3">
        <v>11125547</v>
      </c>
      <c r="B733" s="3" t="s">
        <v>246</v>
      </c>
      <c r="C733" s="12">
        <v>103583</v>
      </c>
      <c r="D733" s="3" t="s">
        <v>838</v>
      </c>
      <c r="E733" s="4">
        <v>42856</v>
      </c>
      <c r="F733" s="5">
        <v>2907.68</v>
      </c>
      <c r="G733" s="3" t="s">
        <v>16</v>
      </c>
      <c r="H733" s="5">
        <v>581.53</v>
      </c>
      <c r="I733" s="5">
        <v>3489.21</v>
      </c>
      <c r="J733" s="3" t="s">
        <v>839</v>
      </c>
      <c r="K733" s="1" t="str">
        <f>LEFT(J733,5)</f>
        <v>80900</v>
      </c>
      <c r="L733" s="9" t="str">
        <f>MID(Table1[GL Code],7,5)</f>
        <v>ga008</v>
      </c>
      <c r="M733" s="1" t="str">
        <f>VLOOKUP(K733,'[1]Cost centres'!$A:$B,2,FALSE)</f>
        <v>Transport contract holding account</v>
      </c>
      <c r="N733" s="2" t="str">
        <f>VLOOKUP(L733,'[1]Detail codes'!$A:$B,2,FALSE)</f>
        <v>Contract Hire Payments</v>
      </c>
    </row>
    <row r="734" spans="1:14" hidden="1" x14ac:dyDescent="0.2">
      <c r="A734" s="3">
        <v>11125547</v>
      </c>
      <c r="B734" s="3" t="s">
        <v>246</v>
      </c>
      <c r="C734" s="12">
        <v>103583</v>
      </c>
      <c r="D734" s="3" t="s">
        <v>838</v>
      </c>
      <c r="E734" s="4">
        <v>42856</v>
      </c>
      <c r="F734" s="5">
        <v>-2907.68</v>
      </c>
      <c r="G734" s="3" t="s">
        <v>16</v>
      </c>
      <c r="H734" s="5">
        <v>-581.53</v>
      </c>
      <c r="I734" s="5">
        <v>-3489.21</v>
      </c>
      <c r="J734" s="3" t="s">
        <v>840</v>
      </c>
      <c r="K734" s="1" t="str">
        <f>LEFT(J734,5)</f>
        <v>80900</v>
      </c>
      <c r="L734" s="9" t="str">
        <f>MID(Table1[GL Code],7,5)</f>
        <v>gb002</v>
      </c>
      <c r="M734" s="1" t="str">
        <f>VLOOKUP(K734,'[1]Cost centres'!$A:$B,2,FALSE)</f>
        <v>Transport contract holding account</v>
      </c>
      <c r="N734" s="2" t="str">
        <f>VLOOKUP(L734,'[1]Detail codes'!$A:$B,2,FALSE)</f>
        <v>Transport fleet recharge</v>
      </c>
    </row>
    <row r="735" spans="1:14" hidden="1" x14ac:dyDescent="0.2">
      <c r="A735" s="3">
        <v>11125547</v>
      </c>
      <c r="B735" s="3" t="s">
        <v>246</v>
      </c>
      <c r="C735" s="12">
        <v>103583</v>
      </c>
      <c r="D735" s="3" t="s">
        <v>838</v>
      </c>
      <c r="E735" s="4">
        <v>42856</v>
      </c>
      <c r="F735" s="5">
        <v>2907.68</v>
      </c>
      <c r="G735" s="3" t="s">
        <v>16</v>
      </c>
      <c r="H735" s="5">
        <v>581.53</v>
      </c>
      <c r="I735" s="5">
        <v>3489.21</v>
      </c>
      <c r="J735" s="3" t="s">
        <v>841</v>
      </c>
      <c r="K735" s="1" t="str">
        <f>LEFT(J735,5)</f>
        <v>ref01</v>
      </c>
      <c r="L735" s="9" t="str">
        <f>MID(Table1[GL Code],7,5)</f>
        <v>gb002</v>
      </c>
      <c r="M735" s="1" t="str">
        <f>VLOOKUP(K735,'[1]Cost centres'!$A:$B,2,FALSE)</f>
        <v>Domestic Refuse Collection</v>
      </c>
      <c r="N735" s="2" t="str">
        <f>VLOOKUP(L735,'[1]Detail codes'!$A:$B,2,FALSE)</f>
        <v>Transport fleet recharge</v>
      </c>
    </row>
    <row r="736" spans="1:14" hidden="1" x14ac:dyDescent="0.2">
      <c r="A736" s="3">
        <v>11125547</v>
      </c>
      <c r="B736" s="3" t="s">
        <v>246</v>
      </c>
      <c r="C736" s="12">
        <v>103584</v>
      </c>
      <c r="D736" s="3" t="s">
        <v>842</v>
      </c>
      <c r="E736" s="4">
        <v>42856</v>
      </c>
      <c r="F736" s="5">
        <v>216.5</v>
      </c>
      <c r="G736" s="3" t="s">
        <v>16</v>
      </c>
      <c r="H736" s="5">
        <v>43.3</v>
      </c>
      <c r="I736" s="5">
        <v>259.8</v>
      </c>
      <c r="J736" s="3" t="s">
        <v>843</v>
      </c>
      <c r="K736" s="1" t="str">
        <f>LEFT(J736,5)</f>
        <v>80900</v>
      </c>
      <c r="L736" s="9" t="str">
        <f>MID(Table1[GL Code],7,5)</f>
        <v>ga008</v>
      </c>
      <c r="M736" s="1" t="str">
        <f>VLOOKUP(K736,'[1]Cost centres'!$A:$B,2,FALSE)</f>
        <v>Transport contract holding account</v>
      </c>
      <c r="N736" s="2" t="str">
        <f>VLOOKUP(L736,'[1]Detail codes'!$A:$B,2,FALSE)</f>
        <v>Contract Hire Payments</v>
      </c>
    </row>
    <row r="737" spans="1:14" hidden="1" x14ac:dyDescent="0.2">
      <c r="A737" s="3">
        <v>11125547</v>
      </c>
      <c r="B737" s="3" t="s">
        <v>246</v>
      </c>
      <c r="C737" s="12">
        <v>103584</v>
      </c>
      <c r="D737" s="3" t="s">
        <v>842</v>
      </c>
      <c r="E737" s="4">
        <v>42856</v>
      </c>
      <c r="F737" s="5">
        <v>-216.5</v>
      </c>
      <c r="G737" s="3" t="s">
        <v>16</v>
      </c>
      <c r="H737" s="5">
        <v>-43.3</v>
      </c>
      <c r="I737" s="5">
        <v>-259.8</v>
      </c>
      <c r="J737" s="3" t="s">
        <v>844</v>
      </c>
      <c r="K737" s="1" t="str">
        <f>LEFT(J737,5)</f>
        <v>80900</v>
      </c>
      <c r="L737" s="9" t="str">
        <f>MID(Table1[GL Code],7,5)</f>
        <v>gb002</v>
      </c>
      <c r="M737" s="1" t="str">
        <f>VLOOKUP(K737,'[1]Cost centres'!$A:$B,2,FALSE)</f>
        <v>Transport contract holding account</v>
      </c>
      <c r="N737" s="2" t="str">
        <f>VLOOKUP(L737,'[1]Detail codes'!$A:$B,2,FALSE)</f>
        <v>Transport fleet recharge</v>
      </c>
    </row>
    <row r="738" spans="1:14" hidden="1" x14ac:dyDescent="0.2">
      <c r="A738" s="3">
        <v>11125547</v>
      </c>
      <c r="B738" s="3" t="s">
        <v>246</v>
      </c>
      <c r="C738" s="12">
        <v>103584</v>
      </c>
      <c r="D738" s="3" t="s">
        <v>842</v>
      </c>
      <c r="E738" s="4">
        <v>42856</v>
      </c>
      <c r="F738" s="5">
        <v>216.5</v>
      </c>
      <c r="G738" s="3" t="s">
        <v>16</v>
      </c>
      <c r="H738" s="5">
        <v>43.3</v>
      </c>
      <c r="I738" s="5">
        <v>259.8</v>
      </c>
      <c r="J738" s="3" t="s">
        <v>845</v>
      </c>
      <c r="K738" s="1" t="str">
        <f>LEFT(J738,5)</f>
        <v>cpk09</v>
      </c>
      <c r="L738" s="9" t="str">
        <f>MID(Table1[GL Code],7,5)</f>
        <v>gb002</v>
      </c>
      <c r="M738" s="1" t="str">
        <f>VLOOKUP(K738,'[1]Cost centres'!$A:$B,2,FALSE)</f>
        <v>Off Street Car Parking</v>
      </c>
      <c r="N738" s="2" t="str">
        <f>VLOOKUP(L738,'[1]Detail codes'!$A:$B,2,FALSE)</f>
        <v>Transport fleet recharge</v>
      </c>
    </row>
    <row r="739" spans="1:14" hidden="1" x14ac:dyDescent="0.2">
      <c r="A739" s="3">
        <v>11125547</v>
      </c>
      <c r="B739" s="3" t="s">
        <v>246</v>
      </c>
      <c r="C739" s="12">
        <v>103585</v>
      </c>
      <c r="D739" s="3" t="s">
        <v>846</v>
      </c>
      <c r="E739" s="4">
        <v>42856</v>
      </c>
      <c r="F739" s="5">
        <v>227.5</v>
      </c>
      <c r="G739" s="3" t="s">
        <v>16</v>
      </c>
      <c r="H739" s="5">
        <v>45.5</v>
      </c>
      <c r="I739" s="5">
        <v>273</v>
      </c>
      <c r="J739" s="3" t="s">
        <v>847</v>
      </c>
      <c r="K739" s="1" t="str">
        <f>LEFT(J739,5)</f>
        <v>80900</v>
      </c>
      <c r="L739" s="9" t="str">
        <f>MID(Table1[GL Code],7,5)</f>
        <v>ga008</v>
      </c>
      <c r="M739" s="1" t="str">
        <f>VLOOKUP(K739,'[1]Cost centres'!$A:$B,2,FALSE)</f>
        <v>Transport contract holding account</v>
      </c>
      <c r="N739" s="2" t="str">
        <f>VLOOKUP(L739,'[1]Detail codes'!$A:$B,2,FALSE)</f>
        <v>Contract Hire Payments</v>
      </c>
    </row>
    <row r="740" spans="1:14" hidden="1" x14ac:dyDescent="0.2">
      <c r="A740" s="3">
        <v>11125547</v>
      </c>
      <c r="B740" s="3" t="s">
        <v>246</v>
      </c>
      <c r="C740" s="12">
        <v>103585</v>
      </c>
      <c r="D740" s="3" t="s">
        <v>846</v>
      </c>
      <c r="E740" s="4">
        <v>42856</v>
      </c>
      <c r="F740" s="5">
        <v>-227.5</v>
      </c>
      <c r="G740" s="3" t="s">
        <v>16</v>
      </c>
      <c r="H740" s="5">
        <v>-45.5</v>
      </c>
      <c r="I740" s="5">
        <v>-273</v>
      </c>
      <c r="J740" s="3" t="s">
        <v>848</v>
      </c>
      <c r="K740" s="1" t="str">
        <f>LEFT(J740,5)</f>
        <v>80900</v>
      </c>
      <c r="L740" s="9" t="str">
        <f>MID(Table1[GL Code],7,5)</f>
        <v>gb002</v>
      </c>
      <c r="M740" s="1" t="str">
        <f>VLOOKUP(K740,'[1]Cost centres'!$A:$B,2,FALSE)</f>
        <v>Transport contract holding account</v>
      </c>
      <c r="N740" s="2" t="str">
        <f>VLOOKUP(L740,'[1]Detail codes'!$A:$B,2,FALSE)</f>
        <v>Transport fleet recharge</v>
      </c>
    </row>
    <row r="741" spans="1:14" hidden="1" x14ac:dyDescent="0.2">
      <c r="A741" s="3">
        <v>11125547</v>
      </c>
      <c r="B741" s="3" t="s">
        <v>246</v>
      </c>
      <c r="C741" s="12">
        <v>103585</v>
      </c>
      <c r="D741" s="3" t="s">
        <v>846</v>
      </c>
      <c r="E741" s="4">
        <v>42856</v>
      </c>
      <c r="F741" s="5">
        <v>227.5</v>
      </c>
      <c r="G741" s="3" t="s">
        <v>16</v>
      </c>
      <c r="H741" s="5">
        <v>45.5</v>
      </c>
      <c r="I741" s="5">
        <v>273</v>
      </c>
      <c r="J741" s="3" t="s">
        <v>849</v>
      </c>
      <c r="K741" s="1" t="str">
        <f>LEFT(J741,5)</f>
        <v>ref01</v>
      </c>
      <c r="L741" s="9" t="str">
        <f>MID(Table1[GL Code],7,5)</f>
        <v>gb002</v>
      </c>
      <c r="M741" s="1" t="str">
        <f>VLOOKUP(K741,'[1]Cost centres'!$A:$B,2,FALSE)</f>
        <v>Domestic Refuse Collection</v>
      </c>
      <c r="N741" s="2" t="str">
        <f>VLOOKUP(L741,'[1]Detail codes'!$A:$B,2,FALSE)</f>
        <v>Transport fleet recharge</v>
      </c>
    </row>
    <row r="742" spans="1:14" hidden="1" x14ac:dyDescent="0.2">
      <c r="A742" s="3">
        <v>11125547</v>
      </c>
      <c r="B742" s="3" t="s">
        <v>246</v>
      </c>
      <c r="C742" s="12">
        <v>103587</v>
      </c>
      <c r="D742" s="3" t="s">
        <v>850</v>
      </c>
      <c r="E742" s="4">
        <v>42856</v>
      </c>
      <c r="F742" s="5">
        <v>227.5</v>
      </c>
      <c r="G742" s="3" t="s">
        <v>16</v>
      </c>
      <c r="H742" s="5">
        <v>45.5</v>
      </c>
      <c r="I742" s="5">
        <v>273</v>
      </c>
      <c r="J742" s="3" t="s">
        <v>851</v>
      </c>
      <c r="K742" s="1" t="str">
        <f>LEFT(J742,5)</f>
        <v>80900</v>
      </c>
      <c r="L742" s="9" t="str">
        <f>MID(Table1[GL Code],7,5)</f>
        <v>ga008</v>
      </c>
      <c r="M742" s="1" t="str">
        <f>VLOOKUP(K742,'[1]Cost centres'!$A:$B,2,FALSE)</f>
        <v>Transport contract holding account</v>
      </c>
      <c r="N742" s="2" t="str">
        <f>VLOOKUP(L742,'[1]Detail codes'!$A:$B,2,FALSE)</f>
        <v>Contract Hire Payments</v>
      </c>
    </row>
    <row r="743" spans="1:14" hidden="1" x14ac:dyDescent="0.2">
      <c r="A743" s="3">
        <v>11125547</v>
      </c>
      <c r="B743" s="3" t="s">
        <v>246</v>
      </c>
      <c r="C743" s="12">
        <v>103587</v>
      </c>
      <c r="D743" s="3" t="s">
        <v>850</v>
      </c>
      <c r="E743" s="4">
        <v>42856</v>
      </c>
      <c r="F743" s="5">
        <v>-227.5</v>
      </c>
      <c r="G743" s="3" t="s">
        <v>16</v>
      </c>
      <c r="H743" s="5">
        <v>-45.5</v>
      </c>
      <c r="I743" s="5">
        <v>-273</v>
      </c>
      <c r="J743" s="3" t="s">
        <v>852</v>
      </c>
      <c r="K743" s="1" t="str">
        <f>LEFT(J743,5)</f>
        <v>80900</v>
      </c>
      <c r="L743" s="9" t="str">
        <f>MID(Table1[GL Code],7,5)</f>
        <v>gb002</v>
      </c>
      <c r="M743" s="1" t="str">
        <f>VLOOKUP(K743,'[1]Cost centres'!$A:$B,2,FALSE)</f>
        <v>Transport contract holding account</v>
      </c>
      <c r="N743" s="2" t="str">
        <f>VLOOKUP(L743,'[1]Detail codes'!$A:$B,2,FALSE)</f>
        <v>Transport fleet recharge</v>
      </c>
    </row>
    <row r="744" spans="1:14" hidden="1" x14ac:dyDescent="0.2">
      <c r="A744" s="3">
        <v>11125547</v>
      </c>
      <c r="B744" s="3" t="s">
        <v>246</v>
      </c>
      <c r="C744" s="12">
        <v>103587</v>
      </c>
      <c r="D744" s="3" t="s">
        <v>850</v>
      </c>
      <c r="E744" s="4">
        <v>42856</v>
      </c>
      <c r="F744" s="5">
        <v>227.5</v>
      </c>
      <c r="G744" s="3" t="s">
        <v>16</v>
      </c>
      <c r="H744" s="5">
        <v>45.5</v>
      </c>
      <c r="I744" s="5">
        <v>273</v>
      </c>
      <c r="J744" s="3" t="s">
        <v>853</v>
      </c>
      <c r="K744" s="1" t="str">
        <f>LEFT(J744,5)</f>
        <v>dsc01</v>
      </c>
      <c r="L744" s="9" t="str">
        <f>MID(Table1[GL Code],7,5)</f>
        <v>gb002</v>
      </c>
      <c r="M744" s="1" t="str">
        <f>VLOOKUP(K744,'[1]Cost centres'!$A:$B,2,FALSE)</f>
        <v>DSO Street Cleansing</v>
      </c>
      <c r="N744" s="2" t="str">
        <f>VLOOKUP(L744,'[1]Detail codes'!$A:$B,2,FALSE)</f>
        <v>Transport fleet recharge</v>
      </c>
    </row>
    <row r="745" spans="1:14" hidden="1" x14ac:dyDescent="0.2">
      <c r="A745" s="3">
        <v>11125547</v>
      </c>
      <c r="B745" s="3" t="s">
        <v>246</v>
      </c>
      <c r="C745" s="12">
        <v>103625</v>
      </c>
      <c r="D745" s="3" t="s">
        <v>854</v>
      </c>
      <c r="E745" s="4">
        <v>42856</v>
      </c>
      <c r="F745" s="5">
        <v>497.17</v>
      </c>
      <c r="G745" s="3" t="s">
        <v>16</v>
      </c>
      <c r="H745" s="5">
        <v>99.43</v>
      </c>
      <c r="I745" s="5">
        <v>596.6</v>
      </c>
      <c r="J745" s="3" t="s">
        <v>855</v>
      </c>
      <c r="K745" s="1" t="str">
        <f>LEFT(J745,5)</f>
        <v>80900</v>
      </c>
      <c r="L745" s="9" t="str">
        <f>MID(Table1[GL Code],7,5)</f>
        <v>ga008</v>
      </c>
      <c r="M745" s="1" t="str">
        <f>VLOOKUP(K745,'[1]Cost centres'!$A:$B,2,FALSE)</f>
        <v>Transport contract holding account</v>
      </c>
      <c r="N745" s="2" t="str">
        <f>VLOOKUP(L745,'[1]Detail codes'!$A:$B,2,FALSE)</f>
        <v>Contract Hire Payments</v>
      </c>
    </row>
    <row r="746" spans="1:14" hidden="1" x14ac:dyDescent="0.2">
      <c r="A746" s="3">
        <v>11125547</v>
      </c>
      <c r="B746" s="3" t="s">
        <v>246</v>
      </c>
      <c r="C746" s="12">
        <v>103625</v>
      </c>
      <c r="D746" s="3" t="s">
        <v>854</v>
      </c>
      <c r="E746" s="4">
        <v>42856</v>
      </c>
      <c r="F746" s="5">
        <v>-497.17</v>
      </c>
      <c r="G746" s="3" t="s">
        <v>16</v>
      </c>
      <c r="H746" s="5">
        <v>-99.43</v>
      </c>
      <c r="I746" s="5">
        <v>-596.6</v>
      </c>
      <c r="J746" s="3" t="s">
        <v>856</v>
      </c>
      <c r="K746" s="1" t="str">
        <f>LEFT(J746,5)</f>
        <v>80900</v>
      </c>
      <c r="L746" s="9" t="str">
        <f>MID(Table1[GL Code],7,5)</f>
        <v>gb002</v>
      </c>
      <c r="M746" s="1" t="str">
        <f>VLOOKUP(K746,'[1]Cost centres'!$A:$B,2,FALSE)</f>
        <v>Transport contract holding account</v>
      </c>
      <c r="N746" s="2" t="str">
        <f>VLOOKUP(L746,'[1]Detail codes'!$A:$B,2,FALSE)</f>
        <v>Transport fleet recharge</v>
      </c>
    </row>
    <row r="747" spans="1:14" hidden="1" x14ac:dyDescent="0.2">
      <c r="A747" s="3">
        <v>11125547</v>
      </c>
      <c r="B747" s="3" t="s">
        <v>246</v>
      </c>
      <c r="C747" s="12">
        <v>103625</v>
      </c>
      <c r="D747" s="3" t="s">
        <v>854</v>
      </c>
      <c r="E747" s="4">
        <v>42856</v>
      </c>
      <c r="F747" s="5">
        <v>497.17</v>
      </c>
      <c r="G747" s="3" t="s">
        <v>16</v>
      </c>
      <c r="H747" s="5">
        <v>99.43</v>
      </c>
      <c r="I747" s="5">
        <v>596.6</v>
      </c>
      <c r="J747" s="3" t="s">
        <v>857</v>
      </c>
      <c r="K747" s="1" t="str">
        <f>LEFT(J747,5)</f>
        <v>dsg01</v>
      </c>
      <c r="L747" s="9" t="str">
        <f>MID(Table1[GL Code],7,5)</f>
        <v>gb002</v>
      </c>
      <c r="M747" s="1" t="str">
        <f>VLOOKUP(K747,'[1]Cost centres'!$A:$B,2,FALSE)</f>
        <v>DSO Graffiti removal</v>
      </c>
      <c r="N747" s="2" t="str">
        <f>VLOOKUP(L747,'[1]Detail codes'!$A:$B,2,FALSE)</f>
        <v>Transport fleet recharge</v>
      </c>
    </row>
    <row r="748" spans="1:14" hidden="1" x14ac:dyDescent="0.2">
      <c r="A748" s="3">
        <v>11125547</v>
      </c>
      <c r="B748" s="3" t="s">
        <v>246</v>
      </c>
      <c r="C748" s="12">
        <v>103637</v>
      </c>
      <c r="D748" s="3" t="s">
        <v>858</v>
      </c>
      <c r="E748" s="4">
        <v>42856</v>
      </c>
      <c r="F748" s="5">
        <v>1772.73</v>
      </c>
      <c r="G748" s="3" t="s">
        <v>16</v>
      </c>
      <c r="H748" s="5">
        <v>354.55</v>
      </c>
      <c r="I748" s="5">
        <v>2127.2800000000002</v>
      </c>
      <c r="J748" s="3" t="s">
        <v>859</v>
      </c>
      <c r="K748" s="1" t="str">
        <f>LEFT(J748,5)</f>
        <v>80900</v>
      </c>
      <c r="L748" s="9" t="str">
        <f>MID(Table1[GL Code],7,5)</f>
        <v>ga008</v>
      </c>
      <c r="M748" s="1" t="str">
        <f>VLOOKUP(K748,'[1]Cost centres'!$A:$B,2,FALSE)</f>
        <v>Transport contract holding account</v>
      </c>
      <c r="N748" s="2" t="str">
        <f>VLOOKUP(L748,'[1]Detail codes'!$A:$B,2,FALSE)</f>
        <v>Contract Hire Payments</v>
      </c>
    </row>
    <row r="749" spans="1:14" hidden="1" x14ac:dyDescent="0.2">
      <c r="A749" s="3">
        <v>11125547</v>
      </c>
      <c r="B749" s="3" t="s">
        <v>246</v>
      </c>
      <c r="C749" s="12">
        <v>103637</v>
      </c>
      <c r="D749" s="3" t="s">
        <v>858</v>
      </c>
      <c r="E749" s="4">
        <v>42856</v>
      </c>
      <c r="F749" s="5">
        <v>-1772.73</v>
      </c>
      <c r="G749" s="3" t="s">
        <v>16</v>
      </c>
      <c r="H749" s="5">
        <v>-354.55</v>
      </c>
      <c r="I749" s="5">
        <v>-2127.2800000000002</v>
      </c>
      <c r="J749" s="3" t="s">
        <v>860</v>
      </c>
      <c r="K749" s="1" t="str">
        <f>LEFT(J749,5)</f>
        <v>80900</v>
      </c>
      <c r="L749" s="9" t="str">
        <f>MID(Table1[GL Code],7,5)</f>
        <v>gb002</v>
      </c>
      <c r="M749" s="1" t="str">
        <f>VLOOKUP(K749,'[1]Cost centres'!$A:$B,2,FALSE)</f>
        <v>Transport contract holding account</v>
      </c>
      <c r="N749" s="2" t="str">
        <f>VLOOKUP(L749,'[1]Detail codes'!$A:$B,2,FALSE)</f>
        <v>Transport fleet recharge</v>
      </c>
    </row>
    <row r="750" spans="1:14" hidden="1" x14ac:dyDescent="0.2">
      <c r="A750" s="3">
        <v>11125547</v>
      </c>
      <c r="B750" s="3" t="s">
        <v>246</v>
      </c>
      <c r="C750" s="12">
        <v>103637</v>
      </c>
      <c r="D750" s="3" t="s">
        <v>858</v>
      </c>
      <c r="E750" s="4">
        <v>42856</v>
      </c>
      <c r="F750" s="5">
        <v>1772.73</v>
      </c>
      <c r="G750" s="3" t="s">
        <v>16</v>
      </c>
      <c r="H750" s="5">
        <v>354.55</v>
      </c>
      <c r="I750" s="5">
        <v>2127.2800000000002</v>
      </c>
      <c r="J750" s="3" t="s">
        <v>861</v>
      </c>
      <c r="K750" s="1" t="str">
        <f>LEFT(J750,5)</f>
        <v>ref01</v>
      </c>
      <c r="L750" s="9" t="str">
        <f>MID(Table1[GL Code],7,5)</f>
        <v>gb002</v>
      </c>
      <c r="M750" s="1" t="str">
        <f>VLOOKUP(K750,'[1]Cost centres'!$A:$B,2,FALSE)</f>
        <v>Domestic Refuse Collection</v>
      </c>
      <c r="N750" s="2" t="str">
        <f>VLOOKUP(L750,'[1]Detail codes'!$A:$B,2,FALSE)</f>
        <v>Transport fleet recharge</v>
      </c>
    </row>
    <row r="751" spans="1:14" hidden="1" x14ac:dyDescent="0.2">
      <c r="A751" s="3">
        <v>11125547</v>
      </c>
      <c r="B751" s="3" t="s">
        <v>246</v>
      </c>
      <c r="C751" s="12">
        <v>103638</v>
      </c>
      <c r="D751" s="3" t="s">
        <v>862</v>
      </c>
      <c r="E751" s="4">
        <v>42856</v>
      </c>
      <c r="F751" s="5">
        <v>2045.46</v>
      </c>
      <c r="G751" s="3" t="s">
        <v>16</v>
      </c>
      <c r="H751" s="5">
        <v>409.1</v>
      </c>
      <c r="I751" s="5">
        <v>2454.56</v>
      </c>
      <c r="J751" s="3" t="s">
        <v>863</v>
      </c>
      <c r="K751" s="1" t="str">
        <f>LEFT(J751,5)</f>
        <v>80900</v>
      </c>
      <c r="L751" s="9" t="str">
        <f>MID(Table1[GL Code],7,5)</f>
        <v>ga008</v>
      </c>
      <c r="M751" s="1" t="str">
        <f>VLOOKUP(K751,'[1]Cost centres'!$A:$B,2,FALSE)</f>
        <v>Transport contract holding account</v>
      </c>
      <c r="N751" s="2" t="str">
        <f>VLOOKUP(L751,'[1]Detail codes'!$A:$B,2,FALSE)</f>
        <v>Contract Hire Payments</v>
      </c>
    </row>
    <row r="752" spans="1:14" hidden="1" x14ac:dyDescent="0.2">
      <c r="A752" s="3">
        <v>11125547</v>
      </c>
      <c r="B752" s="3" t="s">
        <v>246</v>
      </c>
      <c r="C752" s="12">
        <v>103638</v>
      </c>
      <c r="D752" s="3" t="s">
        <v>862</v>
      </c>
      <c r="E752" s="4">
        <v>42856</v>
      </c>
      <c r="F752" s="5">
        <v>-2045.46</v>
      </c>
      <c r="G752" s="3" t="s">
        <v>16</v>
      </c>
      <c r="H752" s="5">
        <v>-409.1</v>
      </c>
      <c r="I752" s="5">
        <v>-2454.56</v>
      </c>
      <c r="J752" s="3" t="s">
        <v>864</v>
      </c>
      <c r="K752" s="1" t="str">
        <f>LEFT(J752,5)</f>
        <v>80900</v>
      </c>
      <c r="L752" s="9" t="str">
        <f>MID(Table1[GL Code],7,5)</f>
        <v>gb002</v>
      </c>
      <c r="M752" s="1" t="str">
        <f>VLOOKUP(K752,'[1]Cost centres'!$A:$B,2,FALSE)</f>
        <v>Transport contract holding account</v>
      </c>
      <c r="N752" s="2" t="str">
        <f>VLOOKUP(L752,'[1]Detail codes'!$A:$B,2,FALSE)</f>
        <v>Transport fleet recharge</v>
      </c>
    </row>
    <row r="753" spans="1:14" hidden="1" x14ac:dyDescent="0.2">
      <c r="A753" s="3">
        <v>11125547</v>
      </c>
      <c r="B753" s="3" t="s">
        <v>246</v>
      </c>
      <c r="C753" s="12">
        <v>103638</v>
      </c>
      <c r="D753" s="3" t="s">
        <v>862</v>
      </c>
      <c r="E753" s="4">
        <v>42856</v>
      </c>
      <c r="F753" s="5">
        <v>2045.46</v>
      </c>
      <c r="G753" s="3" t="s">
        <v>16</v>
      </c>
      <c r="H753" s="5">
        <v>409.1</v>
      </c>
      <c r="I753" s="5">
        <v>2454.56</v>
      </c>
      <c r="J753" s="3" t="s">
        <v>865</v>
      </c>
      <c r="K753" s="1" t="str">
        <f>LEFT(J753,5)</f>
        <v>ref01</v>
      </c>
      <c r="L753" s="9" t="str">
        <f>MID(Table1[GL Code],7,5)</f>
        <v>gb002</v>
      </c>
      <c r="M753" s="1" t="str">
        <f>VLOOKUP(K753,'[1]Cost centres'!$A:$B,2,FALSE)</f>
        <v>Domestic Refuse Collection</v>
      </c>
      <c r="N753" s="2" t="str">
        <f>VLOOKUP(L753,'[1]Detail codes'!$A:$B,2,FALSE)</f>
        <v>Transport fleet recharge</v>
      </c>
    </row>
    <row r="754" spans="1:14" hidden="1" x14ac:dyDescent="0.2">
      <c r="A754" s="3">
        <v>11125547</v>
      </c>
      <c r="B754" s="3" t="s">
        <v>246</v>
      </c>
      <c r="C754" s="12">
        <v>103639</v>
      </c>
      <c r="D754" s="3" t="s">
        <v>866</v>
      </c>
      <c r="E754" s="4">
        <v>42856</v>
      </c>
      <c r="F754" s="5">
        <v>2253.79</v>
      </c>
      <c r="G754" s="3" t="s">
        <v>16</v>
      </c>
      <c r="H754" s="5">
        <v>450.76</v>
      </c>
      <c r="I754" s="5">
        <v>2704.55</v>
      </c>
      <c r="J754" s="3" t="s">
        <v>867</v>
      </c>
      <c r="K754" s="1" t="str">
        <f>LEFT(J754,5)</f>
        <v>80900</v>
      </c>
      <c r="L754" s="9" t="str">
        <f>MID(Table1[GL Code],7,5)</f>
        <v>ga008</v>
      </c>
      <c r="M754" s="1" t="str">
        <f>VLOOKUP(K754,'[1]Cost centres'!$A:$B,2,FALSE)</f>
        <v>Transport contract holding account</v>
      </c>
      <c r="N754" s="2" t="str">
        <f>VLOOKUP(L754,'[1]Detail codes'!$A:$B,2,FALSE)</f>
        <v>Contract Hire Payments</v>
      </c>
    </row>
    <row r="755" spans="1:14" hidden="1" x14ac:dyDescent="0.2">
      <c r="A755" s="3">
        <v>11125547</v>
      </c>
      <c r="B755" s="3" t="s">
        <v>246</v>
      </c>
      <c r="C755" s="12">
        <v>103639</v>
      </c>
      <c r="D755" s="3" t="s">
        <v>866</v>
      </c>
      <c r="E755" s="4">
        <v>42856</v>
      </c>
      <c r="F755" s="5">
        <v>-2253.79</v>
      </c>
      <c r="G755" s="3" t="s">
        <v>16</v>
      </c>
      <c r="H755" s="5">
        <v>-450.76</v>
      </c>
      <c r="I755" s="5">
        <v>-2704.55</v>
      </c>
      <c r="J755" s="3" t="s">
        <v>868</v>
      </c>
      <c r="K755" s="1" t="str">
        <f>LEFT(J755,5)</f>
        <v>80900</v>
      </c>
      <c r="L755" s="9" t="str">
        <f>MID(Table1[GL Code],7,5)</f>
        <v>gb002</v>
      </c>
      <c r="M755" s="1" t="str">
        <f>VLOOKUP(K755,'[1]Cost centres'!$A:$B,2,FALSE)</f>
        <v>Transport contract holding account</v>
      </c>
      <c r="N755" s="2" t="str">
        <f>VLOOKUP(L755,'[1]Detail codes'!$A:$B,2,FALSE)</f>
        <v>Transport fleet recharge</v>
      </c>
    </row>
    <row r="756" spans="1:14" hidden="1" x14ac:dyDescent="0.2">
      <c r="A756" s="3">
        <v>11125547</v>
      </c>
      <c r="B756" s="3" t="s">
        <v>246</v>
      </c>
      <c r="C756" s="12">
        <v>103639</v>
      </c>
      <c r="D756" s="3" t="s">
        <v>866</v>
      </c>
      <c r="E756" s="4">
        <v>42856</v>
      </c>
      <c r="F756" s="5">
        <v>2253.79</v>
      </c>
      <c r="G756" s="3" t="s">
        <v>16</v>
      </c>
      <c r="H756" s="5">
        <v>450.76</v>
      </c>
      <c r="I756" s="5">
        <v>2704.55</v>
      </c>
      <c r="J756" s="3" t="s">
        <v>869</v>
      </c>
      <c r="K756" s="1" t="str">
        <f>LEFT(J756,5)</f>
        <v>ref01</v>
      </c>
      <c r="L756" s="9" t="str">
        <f>MID(Table1[GL Code],7,5)</f>
        <v>gb002</v>
      </c>
      <c r="M756" s="1" t="str">
        <f>VLOOKUP(K756,'[1]Cost centres'!$A:$B,2,FALSE)</f>
        <v>Domestic Refuse Collection</v>
      </c>
      <c r="N756" s="2" t="str">
        <f>VLOOKUP(L756,'[1]Detail codes'!$A:$B,2,FALSE)</f>
        <v>Transport fleet recharge</v>
      </c>
    </row>
    <row r="757" spans="1:14" hidden="1" x14ac:dyDescent="0.2">
      <c r="A757" s="3">
        <v>11125547</v>
      </c>
      <c r="B757" s="3" t="s">
        <v>246</v>
      </c>
      <c r="C757" s="12">
        <v>103640</v>
      </c>
      <c r="D757" s="3" t="s">
        <v>870</v>
      </c>
      <c r="E757" s="4">
        <v>42856</v>
      </c>
      <c r="F757" s="5">
        <v>2045.46</v>
      </c>
      <c r="G757" s="3" t="s">
        <v>16</v>
      </c>
      <c r="H757" s="5">
        <v>409.1</v>
      </c>
      <c r="I757" s="5">
        <v>2454.56</v>
      </c>
      <c r="J757" s="3" t="s">
        <v>871</v>
      </c>
      <c r="K757" s="1" t="str">
        <f>LEFT(J757,5)</f>
        <v>80900</v>
      </c>
      <c r="L757" s="9" t="str">
        <f>MID(Table1[GL Code],7,5)</f>
        <v>ga008</v>
      </c>
      <c r="M757" s="1" t="str">
        <f>VLOOKUP(K757,'[1]Cost centres'!$A:$B,2,FALSE)</f>
        <v>Transport contract holding account</v>
      </c>
      <c r="N757" s="2" t="str">
        <f>VLOOKUP(L757,'[1]Detail codes'!$A:$B,2,FALSE)</f>
        <v>Contract Hire Payments</v>
      </c>
    </row>
    <row r="758" spans="1:14" hidden="1" x14ac:dyDescent="0.2">
      <c r="A758" s="3">
        <v>11125547</v>
      </c>
      <c r="B758" s="3" t="s">
        <v>246</v>
      </c>
      <c r="C758" s="12">
        <v>103640</v>
      </c>
      <c r="D758" s="3" t="s">
        <v>870</v>
      </c>
      <c r="E758" s="4">
        <v>42856</v>
      </c>
      <c r="F758" s="5">
        <v>-2045.46</v>
      </c>
      <c r="G758" s="3" t="s">
        <v>16</v>
      </c>
      <c r="H758" s="5">
        <v>-409.1</v>
      </c>
      <c r="I758" s="5">
        <v>-2454.56</v>
      </c>
      <c r="J758" s="3" t="s">
        <v>872</v>
      </c>
      <c r="K758" s="1" t="str">
        <f>LEFT(J758,5)</f>
        <v>80900</v>
      </c>
      <c r="L758" s="9" t="str">
        <f>MID(Table1[GL Code],7,5)</f>
        <v>gb002</v>
      </c>
      <c r="M758" s="1" t="str">
        <f>VLOOKUP(K758,'[1]Cost centres'!$A:$B,2,FALSE)</f>
        <v>Transport contract holding account</v>
      </c>
      <c r="N758" s="2" t="str">
        <f>VLOOKUP(L758,'[1]Detail codes'!$A:$B,2,FALSE)</f>
        <v>Transport fleet recharge</v>
      </c>
    </row>
    <row r="759" spans="1:14" hidden="1" x14ac:dyDescent="0.2">
      <c r="A759" s="3">
        <v>11125547</v>
      </c>
      <c r="B759" s="3" t="s">
        <v>246</v>
      </c>
      <c r="C759" s="12">
        <v>103640</v>
      </c>
      <c r="D759" s="3" t="s">
        <v>870</v>
      </c>
      <c r="E759" s="4">
        <v>42856</v>
      </c>
      <c r="F759" s="5">
        <v>2045.46</v>
      </c>
      <c r="G759" s="3" t="s">
        <v>16</v>
      </c>
      <c r="H759" s="5">
        <v>409.1</v>
      </c>
      <c r="I759" s="5">
        <v>2454.56</v>
      </c>
      <c r="J759" s="3" t="s">
        <v>873</v>
      </c>
      <c r="K759" s="1" t="str">
        <f>LEFT(J759,5)</f>
        <v>ref01</v>
      </c>
      <c r="L759" s="9" t="str">
        <f>MID(Table1[GL Code],7,5)</f>
        <v>gb002</v>
      </c>
      <c r="M759" s="1" t="str">
        <f>VLOOKUP(K759,'[1]Cost centres'!$A:$B,2,FALSE)</f>
        <v>Domestic Refuse Collection</v>
      </c>
      <c r="N759" s="2" t="str">
        <f>VLOOKUP(L759,'[1]Detail codes'!$A:$B,2,FALSE)</f>
        <v>Transport fleet recharge</v>
      </c>
    </row>
    <row r="760" spans="1:14" hidden="1" x14ac:dyDescent="0.2">
      <c r="A760" s="3">
        <v>11125547</v>
      </c>
      <c r="B760" s="3" t="s">
        <v>246</v>
      </c>
      <c r="C760" s="12">
        <v>103641</v>
      </c>
      <c r="D760" s="3" t="s">
        <v>874</v>
      </c>
      <c r="E760" s="4">
        <v>42856</v>
      </c>
      <c r="F760" s="5">
        <v>274.42</v>
      </c>
      <c r="G760" s="3" t="s">
        <v>16</v>
      </c>
      <c r="H760" s="5">
        <v>54.88</v>
      </c>
      <c r="I760" s="5">
        <v>329.3</v>
      </c>
      <c r="J760" s="3" t="s">
        <v>875</v>
      </c>
      <c r="K760" s="1" t="str">
        <f>LEFT(J760,5)</f>
        <v>80900</v>
      </c>
      <c r="L760" s="9" t="str">
        <f>MID(Table1[GL Code],7,5)</f>
        <v>ga008</v>
      </c>
      <c r="M760" s="1" t="str">
        <f>VLOOKUP(K760,'[1]Cost centres'!$A:$B,2,FALSE)</f>
        <v>Transport contract holding account</v>
      </c>
      <c r="N760" s="2" t="str">
        <f>VLOOKUP(L760,'[1]Detail codes'!$A:$B,2,FALSE)</f>
        <v>Contract Hire Payments</v>
      </c>
    </row>
    <row r="761" spans="1:14" hidden="1" x14ac:dyDescent="0.2">
      <c r="A761" s="3">
        <v>11125547</v>
      </c>
      <c r="B761" s="3" t="s">
        <v>246</v>
      </c>
      <c r="C761" s="12">
        <v>103641</v>
      </c>
      <c r="D761" s="3" t="s">
        <v>874</v>
      </c>
      <c r="E761" s="4">
        <v>42856</v>
      </c>
      <c r="F761" s="5">
        <v>-274.42</v>
      </c>
      <c r="G761" s="3" t="s">
        <v>16</v>
      </c>
      <c r="H761" s="5">
        <v>-54.88</v>
      </c>
      <c r="I761" s="5">
        <v>-329.3</v>
      </c>
      <c r="J761" s="3" t="s">
        <v>876</v>
      </c>
      <c r="K761" s="1" t="str">
        <f>LEFT(J761,5)</f>
        <v>80900</v>
      </c>
      <c r="L761" s="9" t="str">
        <f>MID(Table1[GL Code],7,5)</f>
        <v>gb002</v>
      </c>
      <c r="M761" s="1" t="str">
        <f>VLOOKUP(K761,'[1]Cost centres'!$A:$B,2,FALSE)</f>
        <v>Transport contract holding account</v>
      </c>
      <c r="N761" s="2" t="str">
        <f>VLOOKUP(L761,'[1]Detail codes'!$A:$B,2,FALSE)</f>
        <v>Transport fleet recharge</v>
      </c>
    </row>
    <row r="762" spans="1:14" hidden="1" x14ac:dyDescent="0.2">
      <c r="A762" s="3">
        <v>11125547</v>
      </c>
      <c r="B762" s="3" t="s">
        <v>246</v>
      </c>
      <c r="C762" s="12">
        <v>103641</v>
      </c>
      <c r="D762" s="3" t="s">
        <v>874</v>
      </c>
      <c r="E762" s="4">
        <v>42856</v>
      </c>
      <c r="F762" s="5">
        <v>274.42</v>
      </c>
      <c r="G762" s="3" t="s">
        <v>16</v>
      </c>
      <c r="H762" s="5">
        <v>54.88</v>
      </c>
      <c r="I762" s="5">
        <v>329.3</v>
      </c>
      <c r="J762" s="3" t="s">
        <v>877</v>
      </c>
      <c r="K762" s="1" t="str">
        <f>LEFT(J762,5)</f>
        <v>ref01</v>
      </c>
      <c r="L762" s="9" t="str">
        <f>MID(Table1[GL Code],7,5)</f>
        <v>gb002</v>
      </c>
      <c r="M762" s="1" t="str">
        <f>VLOOKUP(K762,'[1]Cost centres'!$A:$B,2,FALSE)</f>
        <v>Domestic Refuse Collection</v>
      </c>
      <c r="N762" s="2" t="str">
        <f>VLOOKUP(L762,'[1]Detail codes'!$A:$B,2,FALSE)</f>
        <v>Transport fleet recharge</v>
      </c>
    </row>
    <row r="763" spans="1:14" hidden="1" x14ac:dyDescent="0.2">
      <c r="A763" s="3">
        <v>11125547</v>
      </c>
      <c r="B763" s="3" t="s">
        <v>246</v>
      </c>
      <c r="C763" s="12">
        <v>103642</v>
      </c>
      <c r="D763" s="3" t="s">
        <v>878</v>
      </c>
      <c r="E763" s="4">
        <v>42856</v>
      </c>
      <c r="F763" s="5">
        <v>317.92</v>
      </c>
      <c r="G763" s="3" t="s">
        <v>16</v>
      </c>
      <c r="H763" s="5">
        <v>63.58</v>
      </c>
      <c r="I763" s="5">
        <v>381.5</v>
      </c>
      <c r="J763" s="3" t="s">
        <v>879</v>
      </c>
      <c r="K763" s="1" t="str">
        <f>LEFT(J763,5)</f>
        <v>80900</v>
      </c>
      <c r="L763" s="9" t="str">
        <f>MID(Table1[GL Code],7,5)</f>
        <v>ga008</v>
      </c>
      <c r="M763" s="1" t="str">
        <f>VLOOKUP(K763,'[1]Cost centres'!$A:$B,2,FALSE)</f>
        <v>Transport contract holding account</v>
      </c>
      <c r="N763" s="2" t="str">
        <f>VLOOKUP(L763,'[1]Detail codes'!$A:$B,2,FALSE)</f>
        <v>Contract Hire Payments</v>
      </c>
    </row>
    <row r="764" spans="1:14" hidden="1" x14ac:dyDescent="0.2">
      <c r="A764" s="3">
        <v>11125547</v>
      </c>
      <c r="B764" s="3" t="s">
        <v>246</v>
      </c>
      <c r="C764" s="12">
        <v>103642</v>
      </c>
      <c r="D764" s="3" t="s">
        <v>878</v>
      </c>
      <c r="E764" s="4">
        <v>42856</v>
      </c>
      <c r="F764" s="5">
        <v>-317.92</v>
      </c>
      <c r="G764" s="3" t="s">
        <v>16</v>
      </c>
      <c r="H764" s="5">
        <v>-63.58</v>
      </c>
      <c r="I764" s="5">
        <v>-381.5</v>
      </c>
      <c r="J764" s="3" t="s">
        <v>880</v>
      </c>
      <c r="K764" s="1" t="str">
        <f>LEFT(J764,5)</f>
        <v>80900</v>
      </c>
      <c r="L764" s="9" t="str">
        <f>MID(Table1[GL Code],7,5)</f>
        <v>gb002</v>
      </c>
      <c r="M764" s="1" t="str">
        <f>VLOOKUP(K764,'[1]Cost centres'!$A:$B,2,FALSE)</f>
        <v>Transport contract holding account</v>
      </c>
      <c r="N764" s="2" t="str">
        <f>VLOOKUP(L764,'[1]Detail codes'!$A:$B,2,FALSE)</f>
        <v>Transport fleet recharge</v>
      </c>
    </row>
    <row r="765" spans="1:14" hidden="1" x14ac:dyDescent="0.2">
      <c r="A765" s="3">
        <v>11125547</v>
      </c>
      <c r="B765" s="3" t="s">
        <v>246</v>
      </c>
      <c r="C765" s="12">
        <v>103642</v>
      </c>
      <c r="D765" s="3" t="s">
        <v>878</v>
      </c>
      <c r="E765" s="4">
        <v>42856</v>
      </c>
      <c r="F765" s="5">
        <v>317.92</v>
      </c>
      <c r="G765" s="3" t="s">
        <v>16</v>
      </c>
      <c r="H765" s="5">
        <v>63.58</v>
      </c>
      <c r="I765" s="5">
        <v>381.5</v>
      </c>
      <c r="J765" s="3" t="s">
        <v>881</v>
      </c>
      <c r="K765" s="1" t="str">
        <f>LEFT(J765,5)</f>
        <v>prk01</v>
      </c>
      <c r="L765" s="9" t="str">
        <f>MID(Table1[GL Code],7,5)</f>
        <v>gb002</v>
      </c>
      <c r="M765" s="1" t="str">
        <f>VLOOKUP(K765,'[1]Cost centres'!$A:$B,2,FALSE)</f>
        <v>Parks</v>
      </c>
      <c r="N765" s="2" t="str">
        <f>VLOOKUP(L765,'[1]Detail codes'!$A:$B,2,FALSE)</f>
        <v>Transport fleet recharge</v>
      </c>
    </row>
    <row r="766" spans="1:14" hidden="1" x14ac:dyDescent="0.2">
      <c r="A766" s="3">
        <v>11125547</v>
      </c>
      <c r="B766" s="3" t="s">
        <v>246</v>
      </c>
      <c r="C766" s="12">
        <v>103643</v>
      </c>
      <c r="D766" s="3" t="s">
        <v>882</v>
      </c>
      <c r="E766" s="4">
        <v>42856</v>
      </c>
      <c r="F766" s="5">
        <v>317.92</v>
      </c>
      <c r="G766" s="3" t="s">
        <v>16</v>
      </c>
      <c r="H766" s="5">
        <v>63.58</v>
      </c>
      <c r="I766" s="5">
        <v>381.5</v>
      </c>
      <c r="J766" s="3" t="s">
        <v>883</v>
      </c>
      <c r="K766" s="1" t="str">
        <f>LEFT(J766,5)</f>
        <v>80900</v>
      </c>
      <c r="L766" s="9" t="str">
        <f>MID(Table1[GL Code],7,5)</f>
        <v>ga008</v>
      </c>
      <c r="M766" s="1" t="str">
        <f>VLOOKUP(K766,'[1]Cost centres'!$A:$B,2,FALSE)</f>
        <v>Transport contract holding account</v>
      </c>
      <c r="N766" s="2" t="str">
        <f>VLOOKUP(L766,'[1]Detail codes'!$A:$B,2,FALSE)</f>
        <v>Contract Hire Payments</v>
      </c>
    </row>
    <row r="767" spans="1:14" hidden="1" x14ac:dyDescent="0.2">
      <c r="A767" s="3">
        <v>11125547</v>
      </c>
      <c r="B767" s="3" t="s">
        <v>246</v>
      </c>
      <c r="C767" s="12">
        <v>103643</v>
      </c>
      <c r="D767" s="3" t="s">
        <v>882</v>
      </c>
      <c r="E767" s="4">
        <v>42856</v>
      </c>
      <c r="F767" s="5">
        <v>-317.92</v>
      </c>
      <c r="G767" s="3" t="s">
        <v>16</v>
      </c>
      <c r="H767" s="5">
        <v>-63.58</v>
      </c>
      <c r="I767" s="5">
        <v>-381.5</v>
      </c>
      <c r="J767" s="3" t="s">
        <v>884</v>
      </c>
      <c r="K767" s="1" t="str">
        <f>LEFT(J767,5)</f>
        <v>80900</v>
      </c>
      <c r="L767" s="9" t="str">
        <f>MID(Table1[GL Code],7,5)</f>
        <v>gb002</v>
      </c>
      <c r="M767" s="1" t="str">
        <f>VLOOKUP(K767,'[1]Cost centres'!$A:$B,2,FALSE)</f>
        <v>Transport contract holding account</v>
      </c>
      <c r="N767" s="2" t="str">
        <f>VLOOKUP(L767,'[1]Detail codes'!$A:$B,2,FALSE)</f>
        <v>Transport fleet recharge</v>
      </c>
    </row>
    <row r="768" spans="1:14" hidden="1" x14ac:dyDescent="0.2">
      <c r="A768" s="3">
        <v>11125547</v>
      </c>
      <c r="B768" s="3" t="s">
        <v>246</v>
      </c>
      <c r="C768" s="12">
        <v>103643</v>
      </c>
      <c r="D768" s="3" t="s">
        <v>882</v>
      </c>
      <c r="E768" s="4">
        <v>42856</v>
      </c>
      <c r="F768" s="5">
        <v>317.92</v>
      </c>
      <c r="G768" s="3" t="s">
        <v>16</v>
      </c>
      <c r="H768" s="5">
        <v>63.58</v>
      </c>
      <c r="I768" s="5">
        <v>381.5</v>
      </c>
      <c r="J768" s="3" t="s">
        <v>885</v>
      </c>
      <c r="K768" s="1" t="str">
        <f>LEFT(J768,5)</f>
        <v>gms01</v>
      </c>
      <c r="L768" s="9" t="str">
        <f>MID(Table1[GL Code],7,5)</f>
        <v>gb002</v>
      </c>
      <c r="M768" s="1" t="str">
        <f>VLOOKUP(K768,'[1]Cost centres'!$A:$B,2,FALSE)</f>
        <v>Grounds maintenance service</v>
      </c>
      <c r="N768" s="2" t="str">
        <f>VLOOKUP(L768,'[1]Detail codes'!$A:$B,2,FALSE)</f>
        <v>Transport fleet recharge</v>
      </c>
    </row>
    <row r="769" spans="1:14" hidden="1" x14ac:dyDescent="0.2">
      <c r="A769" s="3">
        <v>11125547</v>
      </c>
      <c r="B769" s="3" t="s">
        <v>246</v>
      </c>
      <c r="C769" s="12">
        <v>103644</v>
      </c>
      <c r="D769" s="3" t="s">
        <v>886</v>
      </c>
      <c r="E769" s="4">
        <v>42856</v>
      </c>
      <c r="F769" s="5">
        <v>343.58</v>
      </c>
      <c r="G769" s="3" t="s">
        <v>16</v>
      </c>
      <c r="H769" s="5">
        <v>68.72</v>
      </c>
      <c r="I769" s="5">
        <v>412.3</v>
      </c>
      <c r="J769" s="3" t="s">
        <v>887</v>
      </c>
      <c r="K769" s="1" t="str">
        <f>LEFT(J769,5)</f>
        <v>80900</v>
      </c>
      <c r="L769" s="9" t="str">
        <f>MID(Table1[GL Code],7,5)</f>
        <v>ga008</v>
      </c>
      <c r="M769" s="1" t="str">
        <f>VLOOKUP(K769,'[1]Cost centres'!$A:$B,2,FALSE)</f>
        <v>Transport contract holding account</v>
      </c>
      <c r="N769" s="2" t="str">
        <f>VLOOKUP(L769,'[1]Detail codes'!$A:$B,2,FALSE)</f>
        <v>Contract Hire Payments</v>
      </c>
    </row>
    <row r="770" spans="1:14" hidden="1" x14ac:dyDescent="0.2">
      <c r="A770" s="3">
        <v>11125547</v>
      </c>
      <c r="B770" s="3" t="s">
        <v>246</v>
      </c>
      <c r="C770" s="12">
        <v>103644</v>
      </c>
      <c r="D770" s="3" t="s">
        <v>886</v>
      </c>
      <c r="E770" s="4">
        <v>42856</v>
      </c>
      <c r="F770" s="5">
        <v>-343.58</v>
      </c>
      <c r="G770" s="3" t="s">
        <v>16</v>
      </c>
      <c r="H770" s="5">
        <v>-68.72</v>
      </c>
      <c r="I770" s="5">
        <v>-412.3</v>
      </c>
      <c r="J770" s="3" t="s">
        <v>888</v>
      </c>
      <c r="K770" s="1" t="str">
        <f>LEFT(J770,5)</f>
        <v>80900</v>
      </c>
      <c r="L770" s="9" t="str">
        <f>MID(Table1[GL Code],7,5)</f>
        <v>gb002</v>
      </c>
      <c r="M770" s="1" t="str">
        <f>VLOOKUP(K770,'[1]Cost centres'!$A:$B,2,FALSE)</f>
        <v>Transport contract holding account</v>
      </c>
      <c r="N770" s="2" t="str">
        <f>VLOOKUP(L770,'[1]Detail codes'!$A:$B,2,FALSE)</f>
        <v>Transport fleet recharge</v>
      </c>
    </row>
    <row r="771" spans="1:14" hidden="1" x14ac:dyDescent="0.2">
      <c r="A771" s="3">
        <v>11125547</v>
      </c>
      <c r="B771" s="3" t="s">
        <v>246</v>
      </c>
      <c r="C771" s="12">
        <v>103644</v>
      </c>
      <c r="D771" s="3" t="s">
        <v>886</v>
      </c>
      <c r="E771" s="4">
        <v>42856</v>
      </c>
      <c r="F771" s="5">
        <v>343.58</v>
      </c>
      <c r="G771" s="3" t="s">
        <v>16</v>
      </c>
      <c r="H771" s="5">
        <v>68.72</v>
      </c>
      <c r="I771" s="5">
        <v>412.3</v>
      </c>
      <c r="J771" s="3" t="s">
        <v>889</v>
      </c>
      <c r="K771" s="1" t="str">
        <f>LEFT(J771,5)</f>
        <v>prk01</v>
      </c>
      <c r="L771" s="9" t="str">
        <f>MID(Table1[GL Code],7,5)</f>
        <v>gb002</v>
      </c>
      <c r="M771" s="1" t="str">
        <f>VLOOKUP(K771,'[1]Cost centres'!$A:$B,2,FALSE)</f>
        <v>Parks</v>
      </c>
      <c r="N771" s="2" t="str">
        <f>VLOOKUP(L771,'[1]Detail codes'!$A:$B,2,FALSE)</f>
        <v>Transport fleet recharge</v>
      </c>
    </row>
    <row r="772" spans="1:14" hidden="1" x14ac:dyDescent="0.2">
      <c r="A772" s="3">
        <v>11125547</v>
      </c>
      <c r="B772" s="3" t="s">
        <v>246</v>
      </c>
      <c r="C772" s="12">
        <v>103645</v>
      </c>
      <c r="D772" s="3" t="s">
        <v>890</v>
      </c>
      <c r="E772" s="4">
        <v>42856</v>
      </c>
      <c r="F772" s="5">
        <v>317.92</v>
      </c>
      <c r="G772" s="3" t="s">
        <v>16</v>
      </c>
      <c r="H772" s="5">
        <v>63.58</v>
      </c>
      <c r="I772" s="5">
        <v>381.5</v>
      </c>
      <c r="J772" s="3" t="s">
        <v>891</v>
      </c>
      <c r="K772" s="1" t="str">
        <f>LEFT(J772,5)</f>
        <v>80900</v>
      </c>
      <c r="L772" s="9" t="str">
        <f>MID(Table1[GL Code],7,5)</f>
        <v>ga008</v>
      </c>
      <c r="M772" s="1" t="str">
        <f>VLOOKUP(K772,'[1]Cost centres'!$A:$B,2,FALSE)</f>
        <v>Transport contract holding account</v>
      </c>
      <c r="N772" s="2" t="str">
        <f>VLOOKUP(L772,'[1]Detail codes'!$A:$B,2,FALSE)</f>
        <v>Contract Hire Payments</v>
      </c>
    </row>
    <row r="773" spans="1:14" hidden="1" x14ac:dyDescent="0.2">
      <c r="A773" s="3">
        <v>11125547</v>
      </c>
      <c r="B773" s="3" t="s">
        <v>246</v>
      </c>
      <c r="C773" s="12">
        <v>103645</v>
      </c>
      <c r="D773" s="3" t="s">
        <v>890</v>
      </c>
      <c r="E773" s="4">
        <v>42856</v>
      </c>
      <c r="F773" s="5">
        <v>-317.92</v>
      </c>
      <c r="G773" s="3" t="s">
        <v>16</v>
      </c>
      <c r="H773" s="5">
        <v>-63.58</v>
      </c>
      <c r="I773" s="5">
        <v>-381.5</v>
      </c>
      <c r="J773" s="3" t="s">
        <v>892</v>
      </c>
      <c r="K773" s="1" t="str">
        <f>LEFT(J773,5)</f>
        <v>80900</v>
      </c>
      <c r="L773" s="9" t="str">
        <f>MID(Table1[GL Code],7,5)</f>
        <v>gb002</v>
      </c>
      <c r="M773" s="1" t="str">
        <f>VLOOKUP(K773,'[1]Cost centres'!$A:$B,2,FALSE)</f>
        <v>Transport contract holding account</v>
      </c>
      <c r="N773" s="2" t="str">
        <f>VLOOKUP(L773,'[1]Detail codes'!$A:$B,2,FALSE)</f>
        <v>Transport fleet recharge</v>
      </c>
    </row>
    <row r="774" spans="1:14" hidden="1" x14ac:dyDescent="0.2">
      <c r="A774" s="3">
        <v>11125547</v>
      </c>
      <c r="B774" s="3" t="s">
        <v>246</v>
      </c>
      <c r="C774" s="12">
        <v>103645</v>
      </c>
      <c r="D774" s="3" t="s">
        <v>890</v>
      </c>
      <c r="E774" s="4">
        <v>42856</v>
      </c>
      <c r="F774" s="5">
        <v>317.92</v>
      </c>
      <c r="G774" s="3" t="s">
        <v>16</v>
      </c>
      <c r="H774" s="5">
        <v>63.58</v>
      </c>
      <c r="I774" s="5">
        <v>381.5</v>
      </c>
      <c r="J774" s="3" t="s">
        <v>893</v>
      </c>
      <c r="K774" s="1" t="str">
        <f>LEFT(J774,5)</f>
        <v>lnr01</v>
      </c>
      <c r="L774" s="9" t="str">
        <f>MID(Table1[GL Code],7,5)</f>
        <v>gb002</v>
      </c>
      <c r="M774" s="1" t="str">
        <f>VLOOKUP(K774,'[1]Cost centres'!$A:$B,2,FALSE)</f>
        <v>Local nature reserve</v>
      </c>
      <c r="N774" s="2" t="str">
        <f>VLOOKUP(L774,'[1]Detail codes'!$A:$B,2,FALSE)</f>
        <v>Transport fleet recharge</v>
      </c>
    </row>
    <row r="775" spans="1:14" hidden="1" x14ac:dyDescent="0.2">
      <c r="A775" s="3">
        <v>11125547</v>
      </c>
      <c r="B775" s="3" t="s">
        <v>246</v>
      </c>
      <c r="C775" s="12">
        <v>103646</v>
      </c>
      <c r="D775" s="3" t="s">
        <v>894</v>
      </c>
      <c r="E775" s="4">
        <v>42856</v>
      </c>
      <c r="F775" s="5">
        <v>317.92</v>
      </c>
      <c r="G775" s="3" t="s">
        <v>16</v>
      </c>
      <c r="H775" s="5">
        <v>63.58</v>
      </c>
      <c r="I775" s="5">
        <v>381.5</v>
      </c>
      <c r="J775" s="3" t="s">
        <v>895</v>
      </c>
      <c r="K775" s="1" t="str">
        <f>LEFT(J775,5)</f>
        <v>80900</v>
      </c>
      <c r="L775" s="9" t="str">
        <f>MID(Table1[GL Code],7,5)</f>
        <v>ga008</v>
      </c>
      <c r="M775" s="1" t="str">
        <f>VLOOKUP(K775,'[1]Cost centres'!$A:$B,2,FALSE)</f>
        <v>Transport contract holding account</v>
      </c>
      <c r="N775" s="2" t="str">
        <f>VLOOKUP(L775,'[1]Detail codes'!$A:$B,2,FALSE)</f>
        <v>Contract Hire Payments</v>
      </c>
    </row>
    <row r="776" spans="1:14" hidden="1" x14ac:dyDescent="0.2">
      <c r="A776" s="3">
        <v>11125547</v>
      </c>
      <c r="B776" s="3" t="s">
        <v>246</v>
      </c>
      <c r="C776" s="12">
        <v>103646</v>
      </c>
      <c r="D776" s="3" t="s">
        <v>894</v>
      </c>
      <c r="E776" s="4">
        <v>42856</v>
      </c>
      <c r="F776" s="5">
        <v>-317.92</v>
      </c>
      <c r="G776" s="3" t="s">
        <v>16</v>
      </c>
      <c r="H776" s="5">
        <v>-63.58</v>
      </c>
      <c r="I776" s="5">
        <v>-381.5</v>
      </c>
      <c r="J776" s="3" t="s">
        <v>896</v>
      </c>
      <c r="K776" s="1" t="str">
        <f>LEFT(J776,5)</f>
        <v>80900</v>
      </c>
      <c r="L776" s="9" t="str">
        <f>MID(Table1[GL Code],7,5)</f>
        <v>gb002</v>
      </c>
      <c r="M776" s="1" t="str">
        <f>VLOOKUP(K776,'[1]Cost centres'!$A:$B,2,FALSE)</f>
        <v>Transport contract holding account</v>
      </c>
      <c r="N776" s="2" t="str">
        <f>VLOOKUP(L776,'[1]Detail codes'!$A:$B,2,FALSE)</f>
        <v>Transport fleet recharge</v>
      </c>
    </row>
    <row r="777" spans="1:14" hidden="1" x14ac:dyDescent="0.2">
      <c r="A777" s="3">
        <v>11125547</v>
      </c>
      <c r="B777" s="3" t="s">
        <v>246</v>
      </c>
      <c r="C777" s="12">
        <v>103646</v>
      </c>
      <c r="D777" s="3" t="s">
        <v>894</v>
      </c>
      <c r="E777" s="4">
        <v>42856</v>
      </c>
      <c r="F777" s="5">
        <v>317.92</v>
      </c>
      <c r="G777" s="3" t="s">
        <v>16</v>
      </c>
      <c r="H777" s="5">
        <v>63.58</v>
      </c>
      <c r="I777" s="5">
        <v>381.5</v>
      </c>
      <c r="J777" s="3" t="s">
        <v>897</v>
      </c>
      <c r="K777" s="1" t="str">
        <f>LEFT(J777,5)</f>
        <v>gms01</v>
      </c>
      <c r="L777" s="9" t="str">
        <f>MID(Table1[GL Code],7,5)</f>
        <v>gb002</v>
      </c>
      <c r="M777" s="1" t="str">
        <f>VLOOKUP(K777,'[1]Cost centres'!$A:$B,2,FALSE)</f>
        <v>Grounds maintenance service</v>
      </c>
      <c r="N777" s="2" t="str">
        <f>VLOOKUP(L777,'[1]Detail codes'!$A:$B,2,FALSE)</f>
        <v>Transport fleet recharge</v>
      </c>
    </row>
    <row r="778" spans="1:14" hidden="1" x14ac:dyDescent="0.2">
      <c r="A778" s="3">
        <v>11125547</v>
      </c>
      <c r="B778" s="3" t="s">
        <v>246</v>
      </c>
      <c r="C778" s="12">
        <v>103888</v>
      </c>
      <c r="D778" s="3" t="s">
        <v>898</v>
      </c>
      <c r="E778" s="4">
        <v>42856</v>
      </c>
      <c r="F778" s="5">
        <v>328.38</v>
      </c>
      <c r="G778" s="3" t="s">
        <v>16</v>
      </c>
      <c r="H778" s="5">
        <v>65.680000000000007</v>
      </c>
      <c r="I778" s="5">
        <v>394.06</v>
      </c>
      <c r="J778" s="3" t="s">
        <v>899</v>
      </c>
      <c r="K778" s="1" t="str">
        <f>LEFT(J778,5)</f>
        <v>80900</v>
      </c>
      <c r="L778" s="9" t="str">
        <f>MID(Table1[GL Code],7,5)</f>
        <v>ga008</v>
      </c>
      <c r="M778" s="1" t="str">
        <f>VLOOKUP(K778,'[1]Cost centres'!$A:$B,2,FALSE)</f>
        <v>Transport contract holding account</v>
      </c>
      <c r="N778" s="2" t="str">
        <f>VLOOKUP(L778,'[1]Detail codes'!$A:$B,2,FALSE)</f>
        <v>Contract Hire Payments</v>
      </c>
    </row>
    <row r="779" spans="1:14" hidden="1" x14ac:dyDescent="0.2">
      <c r="A779" s="3">
        <v>11125547</v>
      </c>
      <c r="B779" s="3" t="s">
        <v>246</v>
      </c>
      <c r="C779" s="12">
        <v>103888</v>
      </c>
      <c r="D779" s="3" t="s">
        <v>898</v>
      </c>
      <c r="E779" s="4">
        <v>42856</v>
      </c>
      <c r="F779" s="5">
        <v>-328.38</v>
      </c>
      <c r="G779" s="3" t="s">
        <v>16</v>
      </c>
      <c r="H779" s="5">
        <v>-65.680000000000007</v>
      </c>
      <c r="I779" s="5">
        <v>-394.06</v>
      </c>
      <c r="J779" s="3" t="s">
        <v>900</v>
      </c>
      <c r="K779" s="1" t="str">
        <f>LEFT(J779,5)</f>
        <v>80900</v>
      </c>
      <c r="L779" s="9" t="str">
        <f>MID(Table1[GL Code],7,5)</f>
        <v>gb002</v>
      </c>
      <c r="M779" s="1" t="str">
        <f>VLOOKUP(K779,'[1]Cost centres'!$A:$B,2,FALSE)</f>
        <v>Transport contract holding account</v>
      </c>
      <c r="N779" s="2" t="str">
        <f>VLOOKUP(L779,'[1]Detail codes'!$A:$B,2,FALSE)</f>
        <v>Transport fleet recharge</v>
      </c>
    </row>
    <row r="780" spans="1:14" hidden="1" x14ac:dyDescent="0.2">
      <c r="A780" s="3">
        <v>11125547</v>
      </c>
      <c r="B780" s="3" t="s">
        <v>246</v>
      </c>
      <c r="C780" s="12">
        <v>103888</v>
      </c>
      <c r="D780" s="3" t="s">
        <v>898</v>
      </c>
      <c r="E780" s="4">
        <v>42856</v>
      </c>
      <c r="F780" s="5">
        <v>328.38</v>
      </c>
      <c r="G780" s="3" t="s">
        <v>16</v>
      </c>
      <c r="H780" s="5">
        <v>65.680000000000007</v>
      </c>
      <c r="I780" s="5">
        <v>394.06</v>
      </c>
      <c r="J780" s="3" t="s">
        <v>901</v>
      </c>
      <c r="K780" s="1" t="str">
        <f>LEFT(J780,5)</f>
        <v>prk01</v>
      </c>
      <c r="L780" s="9" t="str">
        <f>MID(Table1[GL Code],7,5)</f>
        <v>gb002</v>
      </c>
      <c r="M780" s="1" t="str">
        <f>VLOOKUP(K780,'[1]Cost centres'!$A:$B,2,FALSE)</f>
        <v>Parks</v>
      </c>
      <c r="N780" s="2" t="str">
        <f>VLOOKUP(L780,'[1]Detail codes'!$A:$B,2,FALSE)</f>
        <v>Transport fleet recharge</v>
      </c>
    </row>
    <row r="781" spans="1:14" hidden="1" x14ac:dyDescent="0.2">
      <c r="A781" s="3">
        <v>11125547</v>
      </c>
      <c r="B781" s="3" t="s">
        <v>246</v>
      </c>
      <c r="C781" s="12">
        <v>103889</v>
      </c>
      <c r="D781" s="3" t="s">
        <v>902</v>
      </c>
      <c r="E781" s="4">
        <v>42856</v>
      </c>
      <c r="F781" s="5">
        <v>319.20999999999998</v>
      </c>
      <c r="G781" s="3" t="s">
        <v>16</v>
      </c>
      <c r="H781" s="5">
        <v>63.84</v>
      </c>
      <c r="I781" s="5">
        <v>383.05</v>
      </c>
      <c r="J781" s="3" t="s">
        <v>903</v>
      </c>
      <c r="K781" s="1" t="str">
        <f>LEFT(J781,5)</f>
        <v>80900</v>
      </c>
      <c r="L781" s="9" t="str">
        <f>MID(Table1[GL Code],7,5)</f>
        <v>ga008</v>
      </c>
      <c r="M781" s="1" t="str">
        <f>VLOOKUP(K781,'[1]Cost centres'!$A:$B,2,FALSE)</f>
        <v>Transport contract holding account</v>
      </c>
      <c r="N781" s="2" t="str">
        <f>VLOOKUP(L781,'[1]Detail codes'!$A:$B,2,FALSE)</f>
        <v>Contract Hire Payments</v>
      </c>
    </row>
    <row r="782" spans="1:14" hidden="1" x14ac:dyDescent="0.2">
      <c r="A782" s="3">
        <v>11125547</v>
      </c>
      <c r="B782" s="3" t="s">
        <v>246</v>
      </c>
      <c r="C782" s="12">
        <v>103889</v>
      </c>
      <c r="D782" s="3" t="s">
        <v>902</v>
      </c>
      <c r="E782" s="4">
        <v>42856</v>
      </c>
      <c r="F782" s="5">
        <v>-319.20999999999998</v>
      </c>
      <c r="G782" s="3" t="s">
        <v>16</v>
      </c>
      <c r="H782" s="5">
        <v>-63.84</v>
      </c>
      <c r="I782" s="5">
        <v>-383.05</v>
      </c>
      <c r="J782" s="3" t="s">
        <v>904</v>
      </c>
      <c r="K782" s="1" t="str">
        <f>LEFT(J782,5)</f>
        <v>80900</v>
      </c>
      <c r="L782" s="9" t="str">
        <f>MID(Table1[GL Code],7,5)</f>
        <v>gb002</v>
      </c>
      <c r="M782" s="1" t="str">
        <f>VLOOKUP(K782,'[1]Cost centres'!$A:$B,2,FALSE)</f>
        <v>Transport contract holding account</v>
      </c>
      <c r="N782" s="2" t="str">
        <f>VLOOKUP(L782,'[1]Detail codes'!$A:$B,2,FALSE)</f>
        <v>Transport fleet recharge</v>
      </c>
    </row>
    <row r="783" spans="1:14" hidden="1" x14ac:dyDescent="0.2">
      <c r="A783" s="3">
        <v>11125547</v>
      </c>
      <c r="B783" s="3" t="s">
        <v>246</v>
      </c>
      <c r="C783" s="12">
        <v>103889</v>
      </c>
      <c r="D783" s="3" t="s">
        <v>902</v>
      </c>
      <c r="E783" s="4">
        <v>42856</v>
      </c>
      <c r="F783" s="5">
        <v>319.20999999999998</v>
      </c>
      <c r="G783" s="3" t="s">
        <v>16</v>
      </c>
      <c r="H783" s="5">
        <v>63.84</v>
      </c>
      <c r="I783" s="5">
        <v>383.05</v>
      </c>
      <c r="J783" s="3" t="s">
        <v>905</v>
      </c>
      <c r="K783" s="1" t="str">
        <f>LEFT(J783,5)</f>
        <v>gms01</v>
      </c>
      <c r="L783" s="9" t="str">
        <f>MID(Table1[GL Code],7,5)</f>
        <v>gb002</v>
      </c>
      <c r="M783" s="1" t="str">
        <f>VLOOKUP(K783,'[1]Cost centres'!$A:$B,2,FALSE)</f>
        <v>Grounds maintenance service</v>
      </c>
      <c r="N783" s="2" t="str">
        <f>VLOOKUP(L783,'[1]Detail codes'!$A:$B,2,FALSE)</f>
        <v>Transport fleet recharge</v>
      </c>
    </row>
    <row r="784" spans="1:14" hidden="1" x14ac:dyDescent="0.2">
      <c r="A784" s="3">
        <v>11125547</v>
      </c>
      <c r="B784" s="3" t="s">
        <v>246</v>
      </c>
      <c r="C784" s="12">
        <v>103950</v>
      </c>
      <c r="D784" s="3" t="s">
        <v>906</v>
      </c>
      <c r="E784" s="4">
        <v>42856</v>
      </c>
      <c r="F784" s="5">
        <v>189.04</v>
      </c>
      <c r="G784" s="3" t="s">
        <v>16</v>
      </c>
      <c r="H784" s="5">
        <v>37.81</v>
      </c>
      <c r="I784" s="5">
        <v>226.85</v>
      </c>
      <c r="J784" s="3" t="s">
        <v>907</v>
      </c>
      <c r="K784" s="1" t="str">
        <f>LEFT(J784,5)</f>
        <v>80900</v>
      </c>
      <c r="L784" s="9" t="str">
        <f>MID(Table1[GL Code],7,5)</f>
        <v>ga008</v>
      </c>
      <c r="M784" s="1" t="str">
        <f>VLOOKUP(K784,'[1]Cost centres'!$A:$B,2,FALSE)</f>
        <v>Transport contract holding account</v>
      </c>
      <c r="N784" s="2" t="str">
        <f>VLOOKUP(L784,'[1]Detail codes'!$A:$B,2,FALSE)</f>
        <v>Contract Hire Payments</v>
      </c>
    </row>
    <row r="785" spans="1:14" hidden="1" x14ac:dyDescent="0.2">
      <c r="A785" s="3">
        <v>11125547</v>
      </c>
      <c r="B785" s="3" t="s">
        <v>246</v>
      </c>
      <c r="C785" s="12">
        <v>103950</v>
      </c>
      <c r="D785" s="3" t="s">
        <v>906</v>
      </c>
      <c r="E785" s="4">
        <v>42856</v>
      </c>
      <c r="F785" s="5">
        <v>-189.04</v>
      </c>
      <c r="G785" s="3" t="s">
        <v>16</v>
      </c>
      <c r="H785" s="5">
        <v>-37.81</v>
      </c>
      <c r="I785" s="5">
        <v>-226.85</v>
      </c>
      <c r="J785" s="3" t="s">
        <v>908</v>
      </c>
      <c r="K785" s="1" t="str">
        <f>LEFT(J785,5)</f>
        <v>80900</v>
      </c>
      <c r="L785" s="9" t="str">
        <f>MID(Table1[GL Code],7,5)</f>
        <v>gb002</v>
      </c>
      <c r="M785" s="1" t="str">
        <f>VLOOKUP(K785,'[1]Cost centres'!$A:$B,2,FALSE)</f>
        <v>Transport contract holding account</v>
      </c>
      <c r="N785" s="2" t="str">
        <f>VLOOKUP(L785,'[1]Detail codes'!$A:$B,2,FALSE)</f>
        <v>Transport fleet recharge</v>
      </c>
    </row>
    <row r="786" spans="1:14" hidden="1" x14ac:dyDescent="0.2">
      <c r="A786" s="3">
        <v>11125547</v>
      </c>
      <c r="B786" s="3" t="s">
        <v>246</v>
      </c>
      <c r="C786" s="12">
        <v>103950</v>
      </c>
      <c r="D786" s="3" t="s">
        <v>906</v>
      </c>
      <c r="E786" s="4">
        <v>42856</v>
      </c>
      <c r="F786" s="5">
        <v>189.04</v>
      </c>
      <c r="G786" s="3" t="s">
        <v>16</v>
      </c>
      <c r="H786" s="5">
        <v>37.81</v>
      </c>
      <c r="I786" s="5">
        <v>226.85</v>
      </c>
      <c r="J786" s="3" t="s">
        <v>909</v>
      </c>
      <c r="K786" s="1" t="str">
        <f>LEFT(J786,5)</f>
        <v>prk01</v>
      </c>
      <c r="L786" s="9" t="str">
        <f>MID(Table1[GL Code],7,5)</f>
        <v>gb002</v>
      </c>
      <c r="M786" s="1" t="str">
        <f>VLOOKUP(K786,'[1]Cost centres'!$A:$B,2,FALSE)</f>
        <v>Parks</v>
      </c>
      <c r="N786" s="2" t="str">
        <f>VLOOKUP(L786,'[1]Detail codes'!$A:$B,2,FALSE)</f>
        <v>Transport fleet recharge</v>
      </c>
    </row>
    <row r="787" spans="1:14" hidden="1" x14ac:dyDescent="0.2">
      <c r="A787" s="3">
        <v>11125547</v>
      </c>
      <c r="B787" s="3" t="s">
        <v>246</v>
      </c>
      <c r="C787" s="12">
        <v>104083</v>
      </c>
      <c r="D787" s="3" t="s">
        <v>910</v>
      </c>
      <c r="E787" s="4">
        <v>42856</v>
      </c>
      <c r="F787" s="5">
        <v>215.42</v>
      </c>
      <c r="G787" s="3" t="s">
        <v>16</v>
      </c>
      <c r="H787" s="5">
        <v>43.08</v>
      </c>
      <c r="I787" s="5">
        <v>258.5</v>
      </c>
      <c r="J787" s="3" t="s">
        <v>911</v>
      </c>
      <c r="K787" s="1" t="str">
        <f>LEFT(J787,5)</f>
        <v>80900</v>
      </c>
      <c r="L787" s="9" t="str">
        <f>MID(Table1[GL Code],7,5)</f>
        <v>ga008</v>
      </c>
      <c r="M787" s="1" t="str">
        <f>VLOOKUP(K787,'[1]Cost centres'!$A:$B,2,FALSE)</f>
        <v>Transport contract holding account</v>
      </c>
      <c r="N787" s="2" t="str">
        <f>VLOOKUP(L787,'[1]Detail codes'!$A:$B,2,FALSE)</f>
        <v>Contract Hire Payments</v>
      </c>
    </row>
    <row r="788" spans="1:14" hidden="1" x14ac:dyDescent="0.2">
      <c r="A788" s="3">
        <v>11125547</v>
      </c>
      <c r="B788" s="3" t="s">
        <v>246</v>
      </c>
      <c r="C788" s="12">
        <v>104083</v>
      </c>
      <c r="D788" s="3" t="s">
        <v>910</v>
      </c>
      <c r="E788" s="4">
        <v>42856</v>
      </c>
      <c r="F788" s="5">
        <v>-215.42</v>
      </c>
      <c r="G788" s="3" t="s">
        <v>16</v>
      </c>
      <c r="H788" s="5">
        <v>-43.08</v>
      </c>
      <c r="I788" s="5">
        <v>-258.5</v>
      </c>
      <c r="J788" s="3" t="s">
        <v>912</v>
      </c>
      <c r="K788" s="1" t="str">
        <f>LEFT(J788,5)</f>
        <v>80900</v>
      </c>
      <c r="L788" s="9" t="str">
        <f>MID(Table1[GL Code],7,5)</f>
        <v>gb002</v>
      </c>
      <c r="M788" s="1" t="str">
        <f>VLOOKUP(K788,'[1]Cost centres'!$A:$B,2,FALSE)</f>
        <v>Transport contract holding account</v>
      </c>
      <c r="N788" s="2" t="str">
        <f>VLOOKUP(L788,'[1]Detail codes'!$A:$B,2,FALSE)</f>
        <v>Transport fleet recharge</v>
      </c>
    </row>
    <row r="789" spans="1:14" hidden="1" x14ac:dyDescent="0.2">
      <c r="A789" s="3">
        <v>11125547</v>
      </c>
      <c r="B789" s="3" t="s">
        <v>246</v>
      </c>
      <c r="C789" s="12">
        <v>104083</v>
      </c>
      <c r="D789" s="3" t="s">
        <v>910</v>
      </c>
      <c r="E789" s="4">
        <v>42856</v>
      </c>
      <c r="F789" s="5">
        <v>215.42</v>
      </c>
      <c r="G789" s="3" t="s">
        <v>16</v>
      </c>
      <c r="H789" s="5">
        <v>43.08</v>
      </c>
      <c r="I789" s="5">
        <v>258.5</v>
      </c>
      <c r="J789" s="3" t="s">
        <v>913</v>
      </c>
      <c r="K789" s="1" t="str">
        <f>LEFT(J789,5)</f>
        <v>gms01</v>
      </c>
      <c r="L789" s="9" t="str">
        <f>MID(Table1[GL Code],7,5)</f>
        <v>gb002</v>
      </c>
      <c r="M789" s="1" t="str">
        <f>VLOOKUP(K789,'[1]Cost centres'!$A:$B,2,FALSE)</f>
        <v>Grounds maintenance service</v>
      </c>
      <c r="N789" s="2" t="str">
        <f>VLOOKUP(L789,'[1]Detail codes'!$A:$B,2,FALSE)</f>
        <v>Transport fleet recharge</v>
      </c>
    </row>
    <row r="790" spans="1:14" hidden="1" x14ac:dyDescent="0.2">
      <c r="A790" s="3">
        <v>11125547</v>
      </c>
      <c r="B790" s="3" t="s">
        <v>246</v>
      </c>
      <c r="C790" s="12">
        <v>104085</v>
      </c>
      <c r="D790" s="3" t="s">
        <v>914</v>
      </c>
      <c r="E790" s="4">
        <v>42856</v>
      </c>
      <c r="F790" s="5">
        <v>1050</v>
      </c>
      <c r="G790" s="3" t="s">
        <v>16</v>
      </c>
      <c r="H790" s="5">
        <v>210</v>
      </c>
      <c r="I790" s="5">
        <v>1260</v>
      </c>
      <c r="J790" s="3" t="s">
        <v>915</v>
      </c>
      <c r="K790" s="1" t="str">
        <f>LEFT(J790,5)</f>
        <v>80900</v>
      </c>
      <c r="L790" s="9" t="str">
        <f>MID(Table1[GL Code],7,5)</f>
        <v>ga008</v>
      </c>
      <c r="M790" s="1" t="str">
        <f>VLOOKUP(K790,'[1]Cost centres'!$A:$B,2,FALSE)</f>
        <v>Transport contract holding account</v>
      </c>
      <c r="N790" s="2" t="str">
        <f>VLOOKUP(L790,'[1]Detail codes'!$A:$B,2,FALSE)</f>
        <v>Contract Hire Payments</v>
      </c>
    </row>
    <row r="791" spans="1:14" hidden="1" x14ac:dyDescent="0.2">
      <c r="A791" s="3">
        <v>11125547</v>
      </c>
      <c r="B791" s="3" t="s">
        <v>246</v>
      </c>
      <c r="C791" s="12">
        <v>104085</v>
      </c>
      <c r="D791" s="3" t="s">
        <v>914</v>
      </c>
      <c r="E791" s="4">
        <v>42856</v>
      </c>
      <c r="F791" s="5">
        <v>-1050</v>
      </c>
      <c r="G791" s="3" t="s">
        <v>16</v>
      </c>
      <c r="H791" s="5">
        <v>-210</v>
      </c>
      <c r="I791" s="5">
        <v>-1260</v>
      </c>
      <c r="J791" s="3" t="s">
        <v>916</v>
      </c>
      <c r="K791" s="1" t="str">
        <f>LEFT(J791,5)</f>
        <v>80900</v>
      </c>
      <c r="L791" s="9" t="str">
        <f>MID(Table1[GL Code],7,5)</f>
        <v>gb002</v>
      </c>
      <c r="M791" s="1" t="str">
        <f>VLOOKUP(K791,'[1]Cost centres'!$A:$B,2,FALSE)</f>
        <v>Transport contract holding account</v>
      </c>
      <c r="N791" s="2" t="str">
        <f>VLOOKUP(L791,'[1]Detail codes'!$A:$B,2,FALSE)</f>
        <v>Transport fleet recharge</v>
      </c>
    </row>
    <row r="792" spans="1:14" hidden="1" x14ac:dyDescent="0.2">
      <c r="A792" s="3">
        <v>11125547</v>
      </c>
      <c r="B792" s="3" t="s">
        <v>246</v>
      </c>
      <c r="C792" s="12">
        <v>104085</v>
      </c>
      <c r="D792" s="3" t="s">
        <v>914</v>
      </c>
      <c r="E792" s="4">
        <v>42856</v>
      </c>
      <c r="F792" s="5">
        <v>1050</v>
      </c>
      <c r="G792" s="3" t="s">
        <v>16</v>
      </c>
      <c r="H792" s="5">
        <v>210</v>
      </c>
      <c r="I792" s="5">
        <v>1260</v>
      </c>
      <c r="J792" s="3" t="s">
        <v>917</v>
      </c>
      <c r="K792" s="1" t="str">
        <f>LEFT(J792,5)</f>
        <v>rcl01</v>
      </c>
      <c r="L792" s="9" t="str">
        <f>MID(Table1[GL Code],7,5)</f>
        <v>gb002</v>
      </c>
      <c r="M792" s="1" t="str">
        <f>VLOOKUP(K792,'[1]Cost centres'!$A:$B,2,FALSE)</f>
        <v>Route Call</v>
      </c>
      <c r="N792" s="2" t="str">
        <f>VLOOKUP(L792,'[1]Detail codes'!$A:$B,2,FALSE)</f>
        <v>Transport fleet recharge</v>
      </c>
    </row>
    <row r="793" spans="1:14" hidden="1" x14ac:dyDescent="0.2">
      <c r="A793" s="3">
        <v>11125547</v>
      </c>
      <c r="B793" s="3" t="s">
        <v>246</v>
      </c>
      <c r="C793" s="12">
        <v>104100</v>
      </c>
      <c r="D793" s="3" t="s">
        <v>918</v>
      </c>
      <c r="E793" s="4">
        <v>42856</v>
      </c>
      <c r="F793" s="5">
        <v>1050</v>
      </c>
      <c r="G793" s="3" t="s">
        <v>16</v>
      </c>
      <c r="H793" s="5">
        <v>210</v>
      </c>
      <c r="I793" s="5">
        <v>1260</v>
      </c>
      <c r="J793" s="3" t="s">
        <v>919</v>
      </c>
      <c r="K793" s="1" t="str">
        <f>LEFT(J793,5)</f>
        <v>80900</v>
      </c>
      <c r="L793" s="9" t="str">
        <f>MID(Table1[GL Code],7,5)</f>
        <v>ga008</v>
      </c>
      <c r="M793" s="1" t="str">
        <f>VLOOKUP(K793,'[1]Cost centres'!$A:$B,2,FALSE)</f>
        <v>Transport contract holding account</v>
      </c>
      <c r="N793" s="2" t="str">
        <f>VLOOKUP(L793,'[1]Detail codes'!$A:$B,2,FALSE)</f>
        <v>Contract Hire Payments</v>
      </c>
    </row>
    <row r="794" spans="1:14" hidden="1" x14ac:dyDescent="0.2">
      <c r="A794" s="3">
        <v>11125547</v>
      </c>
      <c r="B794" s="3" t="s">
        <v>246</v>
      </c>
      <c r="C794" s="12">
        <v>104100</v>
      </c>
      <c r="D794" s="3" t="s">
        <v>918</v>
      </c>
      <c r="E794" s="4">
        <v>42856</v>
      </c>
      <c r="F794" s="5">
        <v>-1050</v>
      </c>
      <c r="G794" s="3" t="s">
        <v>16</v>
      </c>
      <c r="H794" s="5">
        <v>-210</v>
      </c>
      <c r="I794" s="5">
        <v>-1260</v>
      </c>
      <c r="J794" s="3" t="s">
        <v>920</v>
      </c>
      <c r="K794" s="1" t="str">
        <f>LEFT(J794,5)</f>
        <v>80900</v>
      </c>
      <c r="L794" s="9" t="str">
        <f>MID(Table1[GL Code],7,5)</f>
        <v>gb002</v>
      </c>
      <c r="M794" s="1" t="str">
        <f>VLOOKUP(K794,'[1]Cost centres'!$A:$B,2,FALSE)</f>
        <v>Transport contract holding account</v>
      </c>
      <c r="N794" s="2" t="str">
        <f>VLOOKUP(L794,'[1]Detail codes'!$A:$B,2,FALSE)</f>
        <v>Transport fleet recharge</v>
      </c>
    </row>
    <row r="795" spans="1:14" hidden="1" x14ac:dyDescent="0.2">
      <c r="A795" s="3">
        <v>11125547</v>
      </c>
      <c r="B795" s="3" t="s">
        <v>246</v>
      </c>
      <c r="C795" s="12">
        <v>104100</v>
      </c>
      <c r="D795" s="3" t="s">
        <v>918</v>
      </c>
      <c r="E795" s="4">
        <v>42856</v>
      </c>
      <c r="F795" s="5">
        <v>1050</v>
      </c>
      <c r="G795" s="3" t="s">
        <v>16</v>
      </c>
      <c r="H795" s="5">
        <v>210</v>
      </c>
      <c r="I795" s="5">
        <v>1260</v>
      </c>
      <c r="J795" s="3" t="s">
        <v>921</v>
      </c>
      <c r="K795" s="1" t="str">
        <f>LEFT(J795,5)</f>
        <v>rcl01</v>
      </c>
      <c r="L795" s="9" t="str">
        <f>MID(Table1[GL Code],7,5)</f>
        <v>gb002</v>
      </c>
      <c r="M795" s="1" t="str">
        <f>VLOOKUP(K795,'[1]Cost centres'!$A:$B,2,FALSE)</f>
        <v>Route Call</v>
      </c>
      <c r="N795" s="2" t="str">
        <f>VLOOKUP(L795,'[1]Detail codes'!$A:$B,2,FALSE)</f>
        <v>Transport fleet recharge</v>
      </c>
    </row>
    <row r="796" spans="1:14" hidden="1" x14ac:dyDescent="0.2">
      <c r="A796" s="3">
        <v>11125547</v>
      </c>
      <c r="B796" s="3" t="s">
        <v>246</v>
      </c>
      <c r="C796" s="12">
        <v>104344</v>
      </c>
      <c r="D796" s="3" t="s">
        <v>922</v>
      </c>
      <c r="E796" s="4">
        <v>42883</v>
      </c>
      <c r="F796" s="5">
        <v>234.51</v>
      </c>
      <c r="G796" s="3" t="s">
        <v>16</v>
      </c>
      <c r="H796" s="5">
        <v>46.9</v>
      </c>
      <c r="I796" s="5">
        <v>281.41000000000003</v>
      </c>
      <c r="J796" s="3" t="s">
        <v>729</v>
      </c>
      <c r="K796" s="1" t="str">
        <f>LEFT(J796,5)</f>
        <v>80900</v>
      </c>
      <c r="L796" s="9" t="str">
        <f>MID(Table1[GL Code],7,5)</f>
        <v>ga008</v>
      </c>
      <c r="M796" s="1" t="str">
        <f>VLOOKUP(K796,'[1]Cost centres'!$A:$B,2,FALSE)</f>
        <v>Transport contract holding account</v>
      </c>
      <c r="N796" s="2" t="str">
        <f>VLOOKUP(L796,'[1]Detail codes'!$A:$B,2,FALSE)</f>
        <v>Contract Hire Payments</v>
      </c>
    </row>
    <row r="797" spans="1:14" hidden="1" x14ac:dyDescent="0.2">
      <c r="A797" s="3">
        <v>11125547</v>
      </c>
      <c r="B797" s="3" t="s">
        <v>246</v>
      </c>
      <c r="C797" s="12">
        <v>104344</v>
      </c>
      <c r="D797" s="3" t="s">
        <v>922</v>
      </c>
      <c r="E797" s="4">
        <v>42883</v>
      </c>
      <c r="F797" s="5">
        <v>-234.51</v>
      </c>
      <c r="G797" s="3" t="s">
        <v>16</v>
      </c>
      <c r="H797" s="5">
        <v>-46.9</v>
      </c>
      <c r="I797" s="5">
        <v>-281.41000000000003</v>
      </c>
      <c r="J797" s="3" t="s">
        <v>923</v>
      </c>
      <c r="K797" s="1" t="str">
        <f>LEFT(J797,5)</f>
        <v>80900</v>
      </c>
      <c r="L797" s="9" t="str">
        <f>MID(Table1[GL Code],7,5)</f>
        <v>gb002</v>
      </c>
      <c r="M797" s="1" t="str">
        <f>VLOOKUP(K797,'[1]Cost centres'!$A:$B,2,FALSE)</f>
        <v>Transport contract holding account</v>
      </c>
      <c r="N797" s="2" t="str">
        <f>VLOOKUP(L797,'[1]Detail codes'!$A:$B,2,FALSE)</f>
        <v>Transport fleet recharge</v>
      </c>
    </row>
    <row r="798" spans="1:14" hidden="1" x14ac:dyDescent="0.2">
      <c r="A798" s="3">
        <v>11125547</v>
      </c>
      <c r="B798" s="3" t="s">
        <v>246</v>
      </c>
      <c r="C798" s="12">
        <v>104344</v>
      </c>
      <c r="D798" s="3" t="s">
        <v>922</v>
      </c>
      <c r="E798" s="4">
        <v>42883</v>
      </c>
      <c r="F798" s="5">
        <v>234.51</v>
      </c>
      <c r="G798" s="3" t="s">
        <v>16</v>
      </c>
      <c r="H798" s="5">
        <v>46.9</v>
      </c>
      <c r="I798" s="5">
        <v>281.41000000000003</v>
      </c>
      <c r="J798" s="3" t="s">
        <v>924</v>
      </c>
      <c r="K798" s="1" t="str">
        <f>LEFT(J798,5)</f>
        <v>gms01</v>
      </c>
      <c r="L798" s="9" t="str">
        <f>MID(Table1[GL Code],7,5)</f>
        <v>gb002</v>
      </c>
      <c r="M798" s="1" t="str">
        <f>VLOOKUP(K798,'[1]Cost centres'!$A:$B,2,FALSE)</f>
        <v>Grounds maintenance service</v>
      </c>
      <c r="N798" s="2" t="str">
        <f>VLOOKUP(L798,'[1]Detail codes'!$A:$B,2,FALSE)</f>
        <v>Transport fleet recharge</v>
      </c>
    </row>
    <row r="799" spans="1:14" hidden="1" x14ac:dyDescent="0.2">
      <c r="A799" s="3">
        <v>11125547</v>
      </c>
      <c r="B799" s="3" t="s">
        <v>246</v>
      </c>
      <c r="C799" s="12">
        <v>104349</v>
      </c>
      <c r="D799" s="3" t="s">
        <v>925</v>
      </c>
      <c r="E799" s="4">
        <v>42867</v>
      </c>
      <c r="F799" s="5">
        <v>477.87</v>
      </c>
      <c r="G799" s="3" t="s">
        <v>16</v>
      </c>
      <c r="H799" s="5">
        <v>95.57</v>
      </c>
      <c r="I799" s="5">
        <v>573.44000000000005</v>
      </c>
      <c r="J799" s="3" t="s">
        <v>729</v>
      </c>
      <c r="K799" s="1" t="str">
        <f>LEFT(J799,5)</f>
        <v>80900</v>
      </c>
      <c r="L799" s="9" t="str">
        <f>MID(Table1[GL Code],7,5)</f>
        <v>ga008</v>
      </c>
      <c r="M799" s="1" t="str">
        <f>VLOOKUP(K799,'[1]Cost centres'!$A:$B,2,FALSE)</f>
        <v>Transport contract holding account</v>
      </c>
      <c r="N799" s="2" t="str">
        <f>VLOOKUP(L799,'[1]Detail codes'!$A:$B,2,FALSE)</f>
        <v>Contract Hire Payments</v>
      </c>
    </row>
    <row r="800" spans="1:14" hidden="1" x14ac:dyDescent="0.2">
      <c r="A800" s="3">
        <v>11125547</v>
      </c>
      <c r="B800" s="3" t="s">
        <v>246</v>
      </c>
      <c r="C800" s="12">
        <v>104349</v>
      </c>
      <c r="D800" s="3" t="s">
        <v>925</v>
      </c>
      <c r="E800" s="4">
        <v>42867</v>
      </c>
      <c r="F800" s="5">
        <v>-477.87</v>
      </c>
      <c r="G800" s="3" t="s">
        <v>16</v>
      </c>
      <c r="H800" s="5">
        <v>-95.57</v>
      </c>
      <c r="I800" s="5">
        <v>-573.44000000000005</v>
      </c>
      <c r="J800" s="3" t="s">
        <v>923</v>
      </c>
      <c r="K800" s="1" t="str">
        <f>LEFT(J800,5)</f>
        <v>80900</v>
      </c>
      <c r="L800" s="9" t="str">
        <f>MID(Table1[GL Code],7,5)</f>
        <v>gb002</v>
      </c>
      <c r="M800" s="1" t="str">
        <f>VLOOKUP(K800,'[1]Cost centres'!$A:$B,2,FALSE)</f>
        <v>Transport contract holding account</v>
      </c>
      <c r="N800" s="2" t="str">
        <f>VLOOKUP(L800,'[1]Detail codes'!$A:$B,2,FALSE)</f>
        <v>Transport fleet recharge</v>
      </c>
    </row>
    <row r="801" spans="1:14" hidden="1" x14ac:dyDescent="0.2">
      <c r="A801" s="3">
        <v>11125547</v>
      </c>
      <c r="B801" s="3" t="s">
        <v>246</v>
      </c>
      <c r="C801" s="12">
        <v>104349</v>
      </c>
      <c r="D801" s="3" t="s">
        <v>925</v>
      </c>
      <c r="E801" s="4">
        <v>42867</v>
      </c>
      <c r="F801" s="5">
        <v>477.87</v>
      </c>
      <c r="G801" s="3" t="s">
        <v>16</v>
      </c>
      <c r="H801" s="5">
        <v>95.57</v>
      </c>
      <c r="I801" s="5">
        <v>573.44000000000005</v>
      </c>
      <c r="J801" s="3" t="s">
        <v>924</v>
      </c>
      <c r="K801" s="1" t="str">
        <f>LEFT(J801,5)</f>
        <v>gms01</v>
      </c>
      <c r="L801" s="9" t="str">
        <f>MID(Table1[GL Code],7,5)</f>
        <v>gb002</v>
      </c>
      <c r="M801" s="1" t="str">
        <f>VLOOKUP(K801,'[1]Cost centres'!$A:$B,2,FALSE)</f>
        <v>Grounds maintenance service</v>
      </c>
      <c r="N801" s="2" t="str">
        <f>VLOOKUP(L801,'[1]Detail codes'!$A:$B,2,FALSE)</f>
        <v>Transport fleet recharge</v>
      </c>
    </row>
    <row r="802" spans="1:14" hidden="1" x14ac:dyDescent="0.2">
      <c r="A802" s="3">
        <v>11125547</v>
      </c>
      <c r="B802" s="3" t="s">
        <v>246</v>
      </c>
      <c r="C802" s="12">
        <v>104350</v>
      </c>
      <c r="D802" s="3" t="s">
        <v>926</v>
      </c>
      <c r="E802" s="4">
        <v>42867</v>
      </c>
      <c r="F802" s="5">
        <v>477.87</v>
      </c>
      <c r="G802" s="3" t="s">
        <v>16</v>
      </c>
      <c r="H802" s="5">
        <v>95.57</v>
      </c>
      <c r="I802" s="5">
        <v>573.44000000000005</v>
      </c>
      <c r="J802" s="3" t="s">
        <v>729</v>
      </c>
      <c r="K802" s="1" t="str">
        <f>LEFT(J802,5)</f>
        <v>80900</v>
      </c>
      <c r="L802" s="9" t="str">
        <f>MID(Table1[GL Code],7,5)</f>
        <v>ga008</v>
      </c>
      <c r="M802" s="1" t="str">
        <f>VLOOKUP(K802,'[1]Cost centres'!$A:$B,2,FALSE)</f>
        <v>Transport contract holding account</v>
      </c>
      <c r="N802" s="2" t="str">
        <f>VLOOKUP(L802,'[1]Detail codes'!$A:$B,2,FALSE)</f>
        <v>Contract Hire Payments</v>
      </c>
    </row>
    <row r="803" spans="1:14" hidden="1" x14ac:dyDescent="0.2">
      <c r="A803" s="3">
        <v>11125547</v>
      </c>
      <c r="B803" s="3" t="s">
        <v>246</v>
      </c>
      <c r="C803" s="12">
        <v>104350</v>
      </c>
      <c r="D803" s="3" t="s">
        <v>926</v>
      </c>
      <c r="E803" s="4">
        <v>42867</v>
      </c>
      <c r="F803" s="5">
        <v>-477.87</v>
      </c>
      <c r="G803" s="3" t="s">
        <v>16</v>
      </c>
      <c r="H803" s="5">
        <v>-95.57</v>
      </c>
      <c r="I803" s="5">
        <v>-573.44000000000005</v>
      </c>
      <c r="J803" s="3" t="s">
        <v>923</v>
      </c>
      <c r="K803" s="1" t="str">
        <f>LEFT(J803,5)</f>
        <v>80900</v>
      </c>
      <c r="L803" s="9" t="str">
        <f>MID(Table1[GL Code],7,5)</f>
        <v>gb002</v>
      </c>
      <c r="M803" s="1" t="str">
        <f>VLOOKUP(K803,'[1]Cost centres'!$A:$B,2,FALSE)</f>
        <v>Transport contract holding account</v>
      </c>
      <c r="N803" s="2" t="str">
        <f>VLOOKUP(L803,'[1]Detail codes'!$A:$B,2,FALSE)</f>
        <v>Transport fleet recharge</v>
      </c>
    </row>
    <row r="804" spans="1:14" hidden="1" x14ac:dyDescent="0.2">
      <c r="A804" s="3">
        <v>11125547</v>
      </c>
      <c r="B804" s="3" t="s">
        <v>246</v>
      </c>
      <c r="C804" s="12">
        <v>104350</v>
      </c>
      <c r="D804" s="3" t="s">
        <v>926</v>
      </c>
      <c r="E804" s="4">
        <v>42867</v>
      </c>
      <c r="F804" s="5">
        <v>477.87</v>
      </c>
      <c r="G804" s="3" t="s">
        <v>16</v>
      </c>
      <c r="H804" s="5">
        <v>95.57</v>
      </c>
      <c r="I804" s="5">
        <v>573.44000000000005</v>
      </c>
      <c r="J804" s="3" t="s">
        <v>924</v>
      </c>
      <c r="K804" s="1" t="str">
        <f>LEFT(J804,5)</f>
        <v>gms01</v>
      </c>
      <c r="L804" s="9" t="str">
        <f>MID(Table1[GL Code],7,5)</f>
        <v>gb002</v>
      </c>
      <c r="M804" s="1" t="str">
        <f>VLOOKUP(K804,'[1]Cost centres'!$A:$B,2,FALSE)</f>
        <v>Grounds maintenance service</v>
      </c>
      <c r="N804" s="2" t="str">
        <f>VLOOKUP(L804,'[1]Detail codes'!$A:$B,2,FALSE)</f>
        <v>Transport fleet recharge</v>
      </c>
    </row>
    <row r="805" spans="1:14" hidden="1" x14ac:dyDescent="0.2">
      <c r="A805" s="3">
        <v>11125547</v>
      </c>
      <c r="B805" s="3" t="s">
        <v>246</v>
      </c>
      <c r="C805" s="12">
        <v>104352</v>
      </c>
      <c r="D805" s="3" t="s">
        <v>927</v>
      </c>
      <c r="E805" s="4">
        <v>42873</v>
      </c>
      <c r="F805" s="5">
        <v>56</v>
      </c>
      <c r="G805" s="3" t="s">
        <v>16</v>
      </c>
      <c r="H805" s="5">
        <v>11.2</v>
      </c>
      <c r="I805" s="5">
        <v>67.2</v>
      </c>
      <c r="J805" s="3" t="s">
        <v>729</v>
      </c>
      <c r="K805" s="1" t="str">
        <f>LEFT(J805,5)</f>
        <v>80900</v>
      </c>
      <c r="L805" s="9" t="str">
        <f>MID(Table1[GL Code],7,5)</f>
        <v>ga008</v>
      </c>
      <c r="M805" s="1" t="str">
        <f>VLOOKUP(K805,'[1]Cost centres'!$A:$B,2,FALSE)</f>
        <v>Transport contract holding account</v>
      </c>
      <c r="N805" s="2" t="str">
        <f>VLOOKUP(L805,'[1]Detail codes'!$A:$B,2,FALSE)</f>
        <v>Contract Hire Payments</v>
      </c>
    </row>
    <row r="806" spans="1:14" hidden="1" x14ac:dyDescent="0.2">
      <c r="A806" s="3">
        <v>11125547</v>
      </c>
      <c r="B806" s="3" t="s">
        <v>246</v>
      </c>
      <c r="C806" s="12">
        <v>104352</v>
      </c>
      <c r="D806" s="3" t="s">
        <v>927</v>
      </c>
      <c r="E806" s="4">
        <v>42873</v>
      </c>
      <c r="F806" s="5">
        <v>-56</v>
      </c>
      <c r="G806" s="3" t="s">
        <v>16</v>
      </c>
      <c r="H806" s="5">
        <v>-11.2</v>
      </c>
      <c r="I806" s="5">
        <v>-67.2</v>
      </c>
      <c r="J806" s="3" t="s">
        <v>923</v>
      </c>
      <c r="K806" s="1" t="str">
        <f>LEFT(J806,5)</f>
        <v>80900</v>
      </c>
      <c r="L806" s="9" t="str">
        <f>MID(Table1[GL Code],7,5)</f>
        <v>gb002</v>
      </c>
      <c r="M806" s="1" t="str">
        <f>VLOOKUP(K806,'[1]Cost centres'!$A:$B,2,FALSE)</f>
        <v>Transport contract holding account</v>
      </c>
      <c r="N806" s="2" t="str">
        <f>VLOOKUP(L806,'[1]Detail codes'!$A:$B,2,FALSE)</f>
        <v>Transport fleet recharge</v>
      </c>
    </row>
    <row r="807" spans="1:14" hidden="1" x14ac:dyDescent="0.2">
      <c r="A807" s="3">
        <v>11125547</v>
      </c>
      <c r="B807" s="3" t="s">
        <v>246</v>
      </c>
      <c r="C807" s="12">
        <v>104352</v>
      </c>
      <c r="D807" s="3" t="s">
        <v>927</v>
      </c>
      <c r="E807" s="4">
        <v>42873</v>
      </c>
      <c r="F807" s="5">
        <v>56</v>
      </c>
      <c r="G807" s="3" t="s">
        <v>16</v>
      </c>
      <c r="H807" s="5">
        <v>11.2</v>
      </c>
      <c r="I807" s="5">
        <v>67.2</v>
      </c>
      <c r="J807" s="3" t="s">
        <v>924</v>
      </c>
      <c r="K807" s="1" t="str">
        <f>LEFT(J807,5)</f>
        <v>gms01</v>
      </c>
      <c r="L807" s="9" t="str">
        <f>MID(Table1[GL Code],7,5)</f>
        <v>gb002</v>
      </c>
      <c r="M807" s="1" t="str">
        <f>VLOOKUP(K807,'[1]Cost centres'!$A:$B,2,FALSE)</f>
        <v>Grounds maintenance service</v>
      </c>
      <c r="N807" s="2" t="str">
        <f>VLOOKUP(L807,'[1]Detail codes'!$A:$B,2,FALSE)</f>
        <v>Transport fleet recharge</v>
      </c>
    </row>
    <row r="808" spans="1:14" hidden="1" x14ac:dyDescent="0.2">
      <c r="A808" s="3">
        <v>11125547</v>
      </c>
      <c r="B808" s="3" t="s">
        <v>246</v>
      </c>
      <c r="C808" s="12">
        <v>104353</v>
      </c>
      <c r="D808" s="3" t="s">
        <v>928</v>
      </c>
      <c r="E808" s="4">
        <v>42873</v>
      </c>
      <c r="F808" s="5">
        <v>38</v>
      </c>
      <c r="G808" s="3" t="s">
        <v>16</v>
      </c>
      <c r="H808" s="5">
        <v>7.6</v>
      </c>
      <c r="I808" s="5">
        <v>45.6</v>
      </c>
      <c r="J808" s="3" t="s">
        <v>729</v>
      </c>
      <c r="K808" s="1" t="str">
        <f>LEFT(J808,5)</f>
        <v>80900</v>
      </c>
      <c r="L808" s="9" t="str">
        <f>MID(Table1[GL Code],7,5)</f>
        <v>ga008</v>
      </c>
      <c r="M808" s="1" t="str">
        <f>VLOOKUP(K808,'[1]Cost centres'!$A:$B,2,FALSE)</f>
        <v>Transport contract holding account</v>
      </c>
      <c r="N808" s="2" t="str">
        <f>VLOOKUP(L808,'[1]Detail codes'!$A:$B,2,FALSE)</f>
        <v>Contract Hire Payments</v>
      </c>
    </row>
    <row r="809" spans="1:14" hidden="1" x14ac:dyDescent="0.2">
      <c r="A809" s="3">
        <v>11125547</v>
      </c>
      <c r="B809" s="3" t="s">
        <v>246</v>
      </c>
      <c r="C809" s="12">
        <v>104353</v>
      </c>
      <c r="D809" s="3" t="s">
        <v>928</v>
      </c>
      <c r="E809" s="4">
        <v>42873</v>
      </c>
      <c r="F809" s="5">
        <v>-38</v>
      </c>
      <c r="G809" s="3" t="s">
        <v>16</v>
      </c>
      <c r="H809" s="5">
        <v>-7.6</v>
      </c>
      <c r="I809" s="5">
        <v>-45.6</v>
      </c>
      <c r="J809" s="3" t="s">
        <v>923</v>
      </c>
      <c r="K809" s="1" t="str">
        <f>LEFT(J809,5)</f>
        <v>80900</v>
      </c>
      <c r="L809" s="9" t="str">
        <f>MID(Table1[GL Code],7,5)</f>
        <v>gb002</v>
      </c>
      <c r="M809" s="1" t="str">
        <f>VLOOKUP(K809,'[1]Cost centres'!$A:$B,2,FALSE)</f>
        <v>Transport contract holding account</v>
      </c>
      <c r="N809" s="2" t="str">
        <f>VLOOKUP(L809,'[1]Detail codes'!$A:$B,2,FALSE)</f>
        <v>Transport fleet recharge</v>
      </c>
    </row>
    <row r="810" spans="1:14" hidden="1" x14ac:dyDescent="0.2">
      <c r="A810" s="3">
        <v>11125547</v>
      </c>
      <c r="B810" s="3" t="s">
        <v>246</v>
      </c>
      <c r="C810" s="12">
        <v>104353</v>
      </c>
      <c r="D810" s="3" t="s">
        <v>928</v>
      </c>
      <c r="E810" s="4">
        <v>42873</v>
      </c>
      <c r="F810" s="5">
        <v>38</v>
      </c>
      <c r="G810" s="3" t="s">
        <v>16</v>
      </c>
      <c r="H810" s="5">
        <v>7.6</v>
      </c>
      <c r="I810" s="5">
        <v>45.6</v>
      </c>
      <c r="J810" s="3" t="s">
        <v>924</v>
      </c>
      <c r="K810" s="1" t="str">
        <f>LEFT(J810,5)</f>
        <v>gms01</v>
      </c>
      <c r="L810" s="9" t="str">
        <f>MID(Table1[GL Code],7,5)</f>
        <v>gb002</v>
      </c>
      <c r="M810" s="1" t="str">
        <f>VLOOKUP(K810,'[1]Cost centres'!$A:$B,2,FALSE)</f>
        <v>Grounds maintenance service</v>
      </c>
      <c r="N810" s="2" t="str">
        <f>VLOOKUP(L810,'[1]Detail codes'!$A:$B,2,FALSE)</f>
        <v>Transport fleet recharge</v>
      </c>
    </row>
    <row r="811" spans="1:14" hidden="1" x14ac:dyDescent="0.2">
      <c r="A811" s="3">
        <v>11125547</v>
      </c>
      <c r="B811" s="3" t="s">
        <v>246</v>
      </c>
      <c r="C811" s="12">
        <v>104354</v>
      </c>
      <c r="D811" s="3" t="s">
        <v>929</v>
      </c>
      <c r="E811" s="4">
        <v>42873</v>
      </c>
      <c r="F811" s="5">
        <v>38</v>
      </c>
      <c r="G811" s="3" t="s">
        <v>16</v>
      </c>
      <c r="H811" s="5">
        <v>7.6</v>
      </c>
      <c r="I811" s="5">
        <v>45.6</v>
      </c>
      <c r="J811" s="3" t="s">
        <v>729</v>
      </c>
      <c r="K811" s="1" t="str">
        <f>LEFT(J811,5)</f>
        <v>80900</v>
      </c>
      <c r="L811" s="9" t="str">
        <f>MID(Table1[GL Code],7,5)</f>
        <v>ga008</v>
      </c>
      <c r="M811" s="1" t="str">
        <f>VLOOKUP(K811,'[1]Cost centres'!$A:$B,2,FALSE)</f>
        <v>Transport contract holding account</v>
      </c>
      <c r="N811" s="2" t="str">
        <f>VLOOKUP(L811,'[1]Detail codes'!$A:$B,2,FALSE)</f>
        <v>Contract Hire Payments</v>
      </c>
    </row>
    <row r="812" spans="1:14" hidden="1" x14ac:dyDescent="0.2">
      <c r="A812" s="3">
        <v>11125547</v>
      </c>
      <c r="B812" s="3" t="s">
        <v>246</v>
      </c>
      <c r="C812" s="12">
        <v>104354</v>
      </c>
      <c r="D812" s="3" t="s">
        <v>929</v>
      </c>
      <c r="E812" s="4">
        <v>42873</v>
      </c>
      <c r="F812" s="5">
        <v>-38</v>
      </c>
      <c r="G812" s="3" t="s">
        <v>16</v>
      </c>
      <c r="H812" s="5">
        <v>-7.6</v>
      </c>
      <c r="I812" s="5">
        <v>-45.6</v>
      </c>
      <c r="J812" s="3" t="s">
        <v>923</v>
      </c>
      <c r="K812" s="1" t="str">
        <f>LEFT(J812,5)</f>
        <v>80900</v>
      </c>
      <c r="L812" s="9" t="str">
        <f>MID(Table1[GL Code],7,5)</f>
        <v>gb002</v>
      </c>
      <c r="M812" s="1" t="str">
        <f>VLOOKUP(K812,'[1]Cost centres'!$A:$B,2,FALSE)</f>
        <v>Transport contract holding account</v>
      </c>
      <c r="N812" s="2" t="str">
        <f>VLOOKUP(L812,'[1]Detail codes'!$A:$B,2,FALSE)</f>
        <v>Transport fleet recharge</v>
      </c>
    </row>
    <row r="813" spans="1:14" hidden="1" x14ac:dyDescent="0.2">
      <c r="A813" s="3">
        <v>11125547</v>
      </c>
      <c r="B813" s="3" t="s">
        <v>246</v>
      </c>
      <c r="C813" s="12">
        <v>104354</v>
      </c>
      <c r="D813" s="3" t="s">
        <v>929</v>
      </c>
      <c r="E813" s="4">
        <v>42873</v>
      </c>
      <c r="F813" s="5">
        <v>38</v>
      </c>
      <c r="G813" s="3" t="s">
        <v>16</v>
      </c>
      <c r="H813" s="5">
        <v>7.6</v>
      </c>
      <c r="I813" s="5">
        <v>45.6</v>
      </c>
      <c r="J813" s="3" t="s">
        <v>924</v>
      </c>
      <c r="K813" s="1" t="str">
        <f>LEFT(J813,5)</f>
        <v>gms01</v>
      </c>
      <c r="L813" s="9" t="str">
        <f>MID(Table1[GL Code],7,5)</f>
        <v>gb002</v>
      </c>
      <c r="M813" s="1" t="str">
        <f>VLOOKUP(K813,'[1]Cost centres'!$A:$B,2,FALSE)</f>
        <v>Grounds maintenance service</v>
      </c>
      <c r="N813" s="2" t="str">
        <f>VLOOKUP(L813,'[1]Detail codes'!$A:$B,2,FALSE)</f>
        <v>Transport fleet recharge</v>
      </c>
    </row>
    <row r="814" spans="1:14" hidden="1" x14ac:dyDescent="0.2">
      <c r="A814" s="3">
        <v>11125547</v>
      </c>
      <c r="B814" s="3" t="s">
        <v>246</v>
      </c>
      <c r="C814" s="12">
        <v>104356</v>
      </c>
      <c r="D814" s="3" t="s">
        <v>930</v>
      </c>
      <c r="E814" s="4">
        <v>42873</v>
      </c>
      <c r="F814" s="5">
        <v>760.5</v>
      </c>
      <c r="G814" s="3" t="s">
        <v>16</v>
      </c>
      <c r="H814" s="5">
        <v>152.1</v>
      </c>
      <c r="I814" s="5">
        <v>912.6</v>
      </c>
      <c r="J814" s="3" t="s">
        <v>931</v>
      </c>
      <c r="K814" s="1" t="str">
        <f>LEFT(J814,5)</f>
        <v>80900</v>
      </c>
      <c r="L814" s="9" t="str">
        <f>MID(Table1[GL Code],7,5)</f>
        <v>ga008</v>
      </c>
      <c r="M814" s="1" t="str">
        <f>VLOOKUP(K814,'[1]Cost centres'!$A:$B,2,FALSE)</f>
        <v>Transport contract holding account</v>
      </c>
      <c r="N814" s="2" t="str">
        <f>VLOOKUP(L814,'[1]Detail codes'!$A:$B,2,FALSE)</f>
        <v>Contract Hire Payments</v>
      </c>
    </row>
    <row r="815" spans="1:14" hidden="1" x14ac:dyDescent="0.2">
      <c r="A815" s="3">
        <v>11125547</v>
      </c>
      <c r="B815" s="3" t="s">
        <v>246</v>
      </c>
      <c r="C815" s="12">
        <v>104356</v>
      </c>
      <c r="D815" s="3" t="s">
        <v>930</v>
      </c>
      <c r="E815" s="4">
        <v>42873</v>
      </c>
      <c r="F815" s="5">
        <v>-760.5</v>
      </c>
      <c r="G815" s="3" t="s">
        <v>16</v>
      </c>
      <c r="H815" s="5">
        <v>-152.1</v>
      </c>
      <c r="I815" s="5">
        <v>-912.6</v>
      </c>
      <c r="J815" s="3" t="s">
        <v>932</v>
      </c>
      <c r="K815" s="1" t="str">
        <f>LEFT(J815,5)</f>
        <v>80900</v>
      </c>
      <c r="L815" s="9" t="str">
        <f>MID(Table1[GL Code],7,5)</f>
        <v>gb002</v>
      </c>
      <c r="M815" s="1" t="str">
        <f>VLOOKUP(K815,'[1]Cost centres'!$A:$B,2,FALSE)</f>
        <v>Transport contract holding account</v>
      </c>
      <c r="N815" s="2" t="str">
        <f>VLOOKUP(L815,'[1]Detail codes'!$A:$B,2,FALSE)</f>
        <v>Transport fleet recharge</v>
      </c>
    </row>
    <row r="816" spans="1:14" hidden="1" x14ac:dyDescent="0.2">
      <c r="A816" s="3">
        <v>11125547</v>
      </c>
      <c r="B816" s="3" t="s">
        <v>246</v>
      </c>
      <c r="C816" s="12">
        <v>104356</v>
      </c>
      <c r="D816" s="3" t="s">
        <v>930</v>
      </c>
      <c r="E816" s="4">
        <v>42873</v>
      </c>
      <c r="F816" s="5">
        <v>760.5</v>
      </c>
      <c r="G816" s="3" t="s">
        <v>16</v>
      </c>
      <c r="H816" s="5">
        <v>152.1</v>
      </c>
      <c r="I816" s="5">
        <v>912.6</v>
      </c>
      <c r="J816" s="3" t="s">
        <v>933</v>
      </c>
      <c r="K816" s="1" t="str">
        <f>LEFT(J816,5)</f>
        <v>gms01</v>
      </c>
      <c r="L816" s="9" t="str">
        <f>MID(Table1[GL Code],7,5)</f>
        <v>gb002</v>
      </c>
      <c r="M816" s="1" t="str">
        <f>VLOOKUP(K816,'[1]Cost centres'!$A:$B,2,FALSE)</f>
        <v>Grounds maintenance service</v>
      </c>
      <c r="N816" s="2" t="str">
        <f>VLOOKUP(L816,'[1]Detail codes'!$A:$B,2,FALSE)</f>
        <v>Transport fleet recharge</v>
      </c>
    </row>
    <row r="817" spans="1:14" hidden="1" x14ac:dyDescent="0.2">
      <c r="A817" s="3">
        <v>11125547</v>
      </c>
      <c r="B817" s="3" t="s">
        <v>246</v>
      </c>
      <c r="C817" s="12">
        <v>104358</v>
      </c>
      <c r="D817" s="3" t="s">
        <v>934</v>
      </c>
      <c r="E817" s="4">
        <v>42857</v>
      </c>
      <c r="F817" s="5">
        <v>29.8</v>
      </c>
      <c r="G817" s="3" t="s">
        <v>16</v>
      </c>
      <c r="H817" s="5">
        <v>5.96</v>
      </c>
      <c r="I817" s="5">
        <v>35.76</v>
      </c>
      <c r="J817" s="3" t="s">
        <v>740</v>
      </c>
      <c r="K817" s="1" t="str">
        <f>LEFT(J817,5)</f>
        <v>80900</v>
      </c>
      <c r="L817" s="9" t="str">
        <f>MID(Table1[GL Code],7,5)</f>
        <v>ga008</v>
      </c>
      <c r="M817" s="1" t="str">
        <f>VLOOKUP(K817,'[1]Cost centres'!$A:$B,2,FALSE)</f>
        <v>Transport contract holding account</v>
      </c>
      <c r="N817" s="2" t="str">
        <f>VLOOKUP(L817,'[1]Detail codes'!$A:$B,2,FALSE)</f>
        <v>Contract Hire Payments</v>
      </c>
    </row>
    <row r="818" spans="1:14" hidden="1" x14ac:dyDescent="0.2">
      <c r="A818" s="3">
        <v>11125547</v>
      </c>
      <c r="B818" s="3" t="s">
        <v>246</v>
      </c>
      <c r="C818" s="12">
        <v>104358</v>
      </c>
      <c r="D818" s="3" t="s">
        <v>934</v>
      </c>
      <c r="E818" s="4">
        <v>42857</v>
      </c>
      <c r="F818" s="5">
        <v>-29.8</v>
      </c>
      <c r="G818" s="3" t="s">
        <v>16</v>
      </c>
      <c r="H818" s="5">
        <v>-5.96</v>
      </c>
      <c r="I818" s="5">
        <v>-35.76</v>
      </c>
      <c r="J818" s="3" t="s">
        <v>935</v>
      </c>
      <c r="K818" s="1" t="str">
        <f>LEFT(J818,5)</f>
        <v>80900</v>
      </c>
      <c r="L818" s="9" t="str">
        <f>MID(Table1[GL Code],7,5)</f>
        <v>gb002</v>
      </c>
      <c r="M818" s="1" t="str">
        <f>VLOOKUP(K818,'[1]Cost centres'!$A:$B,2,FALSE)</f>
        <v>Transport contract holding account</v>
      </c>
      <c r="N818" s="2" t="str">
        <f>VLOOKUP(L818,'[1]Detail codes'!$A:$B,2,FALSE)</f>
        <v>Transport fleet recharge</v>
      </c>
    </row>
    <row r="819" spans="1:14" hidden="1" x14ac:dyDescent="0.2">
      <c r="A819" s="3">
        <v>11125547</v>
      </c>
      <c r="B819" s="3" t="s">
        <v>246</v>
      </c>
      <c r="C819" s="12">
        <v>104358</v>
      </c>
      <c r="D819" s="3" t="s">
        <v>934</v>
      </c>
      <c r="E819" s="4">
        <v>42857</v>
      </c>
      <c r="F819" s="5">
        <v>29.8</v>
      </c>
      <c r="G819" s="3" t="s">
        <v>16</v>
      </c>
      <c r="H819" s="5">
        <v>5.96</v>
      </c>
      <c r="I819" s="5">
        <v>35.76</v>
      </c>
      <c r="J819" s="3" t="s">
        <v>936</v>
      </c>
      <c r="K819" s="1" t="str">
        <f>LEFT(J819,5)</f>
        <v>gms01</v>
      </c>
      <c r="L819" s="9" t="str">
        <f>MID(Table1[GL Code],7,5)</f>
        <v>gb002</v>
      </c>
      <c r="M819" s="1" t="str">
        <f>VLOOKUP(K819,'[1]Cost centres'!$A:$B,2,FALSE)</f>
        <v>Grounds maintenance service</v>
      </c>
      <c r="N819" s="2" t="str">
        <f>VLOOKUP(L819,'[1]Detail codes'!$A:$B,2,FALSE)</f>
        <v>Transport fleet recharge</v>
      </c>
    </row>
    <row r="820" spans="1:14" hidden="1" x14ac:dyDescent="0.2">
      <c r="A820" s="3">
        <v>11125547</v>
      </c>
      <c r="B820" s="3" t="s">
        <v>246</v>
      </c>
      <c r="C820" s="12">
        <v>104360</v>
      </c>
      <c r="D820" s="3" t="s">
        <v>937</v>
      </c>
      <c r="E820" s="4">
        <v>42878</v>
      </c>
      <c r="F820" s="5">
        <v>497</v>
      </c>
      <c r="G820" s="3" t="s">
        <v>16</v>
      </c>
      <c r="H820" s="5">
        <v>99.4</v>
      </c>
      <c r="I820" s="5">
        <v>596.4</v>
      </c>
      <c r="J820" s="3" t="s">
        <v>938</v>
      </c>
      <c r="K820" s="1" t="str">
        <f>LEFT(J820,5)</f>
        <v>80900</v>
      </c>
      <c r="L820" s="9" t="str">
        <f>MID(Table1[GL Code],7,5)</f>
        <v>ga008</v>
      </c>
      <c r="M820" s="1" t="str">
        <f>VLOOKUP(K820,'[1]Cost centres'!$A:$B,2,FALSE)</f>
        <v>Transport contract holding account</v>
      </c>
      <c r="N820" s="2" t="str">
        <f>VLOOKUP(L820,'[1]Detail codes'!$A:$B,2,FALSE)</f>
        <v>Contract Hire Payments</v>
      </c>
    </row>
    <row r="821" spans="1:14" hidden="1" x14ac:dyDescent="0.2">
      <c r="A821" s="3">
        <v>11125547</v>
      </c>
      <c r="B821" s="3" t="s">
        <v>246</v>
      </c>
      <c r="C821" s="12">
        <v>104360</v>
      </c>
      <c r="D821" s="3" t="s">
        <v>937</v>
      </c>
      <c r="E821" s="4">
        <v>42878</v>
      </c>
      <c r="F821" s="5">
        <v>-497</v>
      </c>
      <c r="G821" s="3" t="s">
        <v>16</v>
      </c>
      <c r="H821" s="5">
        <v>-99.4</v>
      </c>
      <c r="I821" s="5">
        <v>-596.4</v>
      </c>
      <c r="J821" s="3" t="s">
        <v>939</v>
      </c>
      <c r="K821" s="1" t="str">
        <f>LEFT(J821,5)</f>
        <v>80900</v>
      </c>
      <c r="L821" s="9" t="str">
        <f>MID(Table1[GL Code],7,5)</f>
        <v>gb002</v>
      </c>
      <c r="M821" s="1" t="str">
        <f>VLOOKUP(K821,'[1]Cost centres'!$A:$B,2,FALSE)</f>
        <v>Transport contract holding account</v>
      </c>
      <c r="N821" s="2" t="str">
        <f>VLOOKUP(L821,'[1]Detail codes'!$A:$B,2,FALSE)</f>
        <v>Transport fleet recharge</v>
      </c>
    </row>
    <row r="822" spans="1:14" hidden="1" x14ac:dyDescent="0.2">
      <c r="A822" s="3">
        <v>11125547</v>
      </c>
      <c r="B822" s="3" t="s">
        <v>246</v>
      </c>
      <c r="C822" s="12">
        <v>104360</v>
      </c>
      <c r="D822" s="3" t="s">
        <v>937</v>
      </c>
      <c r="E822" s="4">
        <v>42878</v>
      </c>
      <c r="F822" s="5">
        <v>497</v>
      </c>
      <c r="G822" s="3" t="s">
        <v>16</v>
      </c>
      <c r="H822" s="5">
        <v>99.4</v>
      </c>
      <c r="I822" s="5">
        <v>596.4</v>
      </c>
      <c r="J822" s="3" t="s">
        <v>940</v>
      </c>
      <c r="K822" s="1" t="str">
        <f>LEFT(J822,5)</f>
        <v>gms01</v>
      </c>
      <c r="L822" s="9" t="str">
        <f>MID(Table1[GL Code],7,5)</f>
        <v>gb002</v>
      </c>
      <c r="M822" s="1" t="str">
        <f>VLOOKUP(K822,'[1]Cost centres'!$A:$B,2,FALSE)</f>
        <v>Grounds maintenance service</v>
      </c>
      <c r="N822" s="2" t="str">
        <f>VLOOKUP(L822,'[1]Detail codes'!$A:$B,2,FALSE)</f>
        <v>Transport fleet recharge</v>
      </c>
    </row>
    <row r="823" spans="1:14" hidden="1" x14ac:dyDescent="0.2">
      <c r="A823" s="3">
        <v>11125547</v>
      </c>
      <c r="B823" s="3" t="s">
        <v>246</v>
      </c>
      <c r="C823" s="12">
        <v>104361</v>
      </c>
      <c r="D823" s="3" t="s">
        <v>941</v>
      </c>
      <c r="E823" s="4">
        <v>42879</v>
      </c>
      <c r="F823" s="5">
        <v>539</v>
      </c>
      <c r="G823" s="3" t="s">
        <v>16</v>
      </c>
      <c r="H823" s="5">
        <v>107.8</v>
      </c>
      <c r="I823" s="5">
        <v>646.79999999999995</v>
      </c>
      <c r="J823" s="3" t="s">
        <v>942</v>
      </c>
      <c r="K823" s="1" t="str">
        <f>LEFT(J823,5)</f>
        <v>80900</v>
      </c>
      <c r="L823" s="9" t="str">
        <f>MID(Table1[GL Code],7,5)</f>
        <v>ga008</v>
      </c>
      <c r="M823" s="1" t="str">
        <f>VLOOKUP(K823,'[1]Cost centres'!$A:$B,2,FALSE)</f>
        <v>Transport contract holding account</v>
      </c>
      <c r="N823" s="2" t="str">
        <f>VLOOKUP(L823,'[1]Detail codes'!$A:$B,2,FALSE)</f>
        <v>Contract Hire Payments</v>
      </c>
    </row>
    <row r="824" spans="1:14" hidden="1" x14ac:dyDescent="0.2">
      <c r="A824" s="3">
        <v>11125547</v>
      </c>
      <c r="B824" s="3" t="s">
        <v>246</v>
      </c>
      <c r="C824" s="12">
        <v>104361</v>
      </c>
      <c r="D824" s="3" t="s">
        <v>941</v>
      </c>
      <c r="E824" s="4">
        <v>42879</v>
      </c>
      <c r="F824" s="5">
        <v>-539</v>
      </c>
      <c r="G824" s="3" t="s">
        <v>16</v>
      </c>
      <c r="H824" s="5">
        <v>-107.8</v>
      </c>
      <c r="I824" s="5">
        <v>-646.79999999999995</v>
      </c>
      <c r="J824" s="3" t="s">
        <v>943</v>
      </c>
      <c r="K824" s="1" t="str">
        <f>LEFT(J824,5)</f>
        <v>80900</v>
      </c>
      <c r="L824" s="9" t="str">
        <f>MID(Table1[GL Code],7,5)</f>
        <v>gb002</v>
      </c>
      <c r="M824" s="1" t="str">
        <f>VLOOKUP(K824,'[1]Cost centres'!$A:$B,2,FALSE)</f>
        <v>Transport contract holding account</v>
      </c>
      <c r="N824" s="2" t="str">
        <f>VLOOKUP(L824,'[1]Detail codes'!$A:$B,2,FALSE)</f>
        <v>Transport fleet recharge</v>
      </c>
    </row>
    <row r="825" spans="1:14" hidden="1" x14ac:dyDescent="0.2">
      <c r="A825" s="3">
        <v>11125547</v>
      </c>
      <c r="B825" s="3" t="s">
        <v>246</v>
      </c>
      <c r="C825" s="12">
        <v>104361</v>
      </c>
      <c r="D825" s="3" t="s">
        <v>941</v>
      </c>
      <c r="E825" s="4">
        <v>42879</v>
      </c>
      <c r="F825" s="5">
        <v>539</v>
      </c>
      <c r="G825" s="3" t="s">
        <v>16</v>
      </c>
      <c r="H825" s="5">
        <v>107.8</v>
      </c>
      <c r="I825" s="5">
        <v>646.79999999999995</v>
      </c>
      <c r="J825" s="3" t="s">
        <v>944</v>
      </c>
      <c r="K825" s="1" t="str">
        <f>LEFT(J825,5)</f>
        <v>gms01</v>
      </c>
      <c r="L825" s="9" t="str">
        <f>MID(Table1[GL Code],7,5)</f>
        <v>gb002</v>
      </c>
      <c r="M825" s="1" t="str">
        <f>VLOOKUP(K825,'[1]Cost centres'!$A:$B,2,FALSE)</f>
        <v>Grounds maintenance service</v>
      </c>
      <c r="N825" s="2" t="str">
        <f>VLOOKUP(L825,'[1]Detail codes'!$A:$B,2,FALSE)</f>
        <v>Transport fleet recharge</v>
      </c>
    </row>
    <row r="826" spans="1:14" hidden="1" x14ac:dyDescent="0.2">
      <c r="A826" s="3">
        <v>11125547</v>
      </c>
      <c r="B826" s="3" t="s">
        <v>246</v>
      </c>
      <c r="C826" s="12">
        <v>104371</v>
      </c>
      <c r="D826" s="3" t="s">
        <v>945</v>
      </c>
      <c r="E826" s="4">
        <v>42883</v>
      </c>
      <c r="F826" s="5">
        <v>862</v>
      </c>
      <c r="G826" s="3" t="s">
        <v>16</v>
      </c>
      <c r="H826" s="5">
        <v>172.4</v>
      </c>
      <c r="I826" s="5">
        <v>1034.4000000000001</v>
      </c>
      <c r="J826" s="3" t="s">
        <v>946</v>
      </c>
      <c r="K826" s="1" t="str">
        <f>LEFT(J826,5)</f>
        <v>80900</v>
      </c>
      <c r="L826" s="9" t="str">
        <f>MID(Table1[GL Code],7,5)</f>
        <v>ga008</v>
      </c>
      <c r="M826" s="1" t="str">
        <f>VLOOKUP(K826,'[1]Cost centres'!$A:$B,2,FALSE)</f>
        <v>Transport contract holding account</v>
      </c>
      <c r="N826" s="2" t="str">
        <f>VLOOKUP(L826,'[1]Detail codes'!$A:$B,2,FALSE)</f>
        <v>Contract Hire Payments</v>
      </c>
    </row>
    <row r="827" spans="1:14" hidden="1" x14ac:dyDescent="0.2">
      <c r="A827" s="3">
        <v>11125547</v>
      </c>
      <c r="B827" s="3" t="s">
        <v>246</v>
      </c>
      <c r="C827" s="12">
        <v>104371</v>
      </c>
      <c r="D827" s="3" t="s">
        <v>945</v>
      </c>
      <c r="E827" s="4">
        <v>42883</v>
      </c>
      <c r="F827" s="5">
        <v>-862</v>
      </c>
      <c r="G827" s="3" t="s">
        <v>16</v>
      </c>
      <c r="H827" s="5">
        <v>-172.4</v>
      </c>
      <c r="I827" s="5">
        <v>-1034.4000000000001</v>
      </c>
      <c r="J827" s="3" t="s">
        <v>947</v>
      </c>
      <c r="K827" s="1" t="str">
        <f>LEFT(J827,5)</f>
        <v>80900</v>
      </c>
      <c r="L827" s="9" t="str">
        <f>MID(Table1[GL Code],7,5)</f>
        <v>gb002</v>
      </c>
      <c r="M827" s="1" t="str">
        <f>VLOOKUP(K827,'[1]Cost centres'!$A:$B,2,FALSE)</f>
        <v>Transport contract holding account</v>
      </c>
      <c r="N827" s="2" t="str">
        <f>VLOOKUP(L827,'[1]Detail codes'!$A:$B,2,FALSE)</f>
        <v>Transport fleet recharge</v>
      </c>
    </row>
    <row r="828" spans="1:14" hidden="1" x14ac:dyDescent="0.2">
      <c r="A828" s="3">
        <v>11125547</v>
      </c>
      <c r="B828" s="3" t="s">
        <v>246</v>
      </c>
      <c r="C828" s="12">
        <v>104371</v>
      </c>
      <c r="D828" s="3" t="s">
        <v>945</v>
      </c>
      <c r="E828" s="4">
        <v>42883</v>
      </c>
      <c r="F828" s="5">
        <v>862</v>
      </c>
      <c r="G828" s="3" t="s">
        <v>16</v>
      </c>
      <c r="H828" s="5">
        <v>172.4</v>
      </c>
      <c r="I828" s="5">
        <v>1034.4000000000001</v>
      </c>
      <c r="J828" s="3" t="s">
        <v>948</v>
      </c>
      <c r="K828" s="1" t="str">
        <f>LEFT(J828,5)</f>
        <v>gms01</v>
      </c>
      <c r="L828" s="9" t="str">
        <f>MID(Table1[GL Code],7,5)</f>
        <v>gb002</v>
      </c>
      <c r="M828" s="1" t="str">
        <f>VLOOKUP(K828,'[1]Cost centres'!$A:$B,2,FALSE)</f>
        <v>Grounds maintenance service</v>
      </c>
      <c r="N828" s="2" t="str">
        <f>VLOOKUP(L828,'[1]Detail codes'!$A:$B,2,FALSE)</f>
        <v>Transport fleet recharge</v>
      </c>
    </row>
    <row r="829" spans="1:14" hidden="1" x14ac:dyDescent="0.2">
      <c r="A829" s="3">
        <v>11125547</v>
      </c>
      <c r="B829" s="3" t="s">
        <v>246</v>
      </c>
      <c r="C829" s="12">
        <v>104379</v>
      </c>
      <c r="D829" s="3" t="s">
        <v>949</v>
      </c>
      <c r="E829" s="4">
        <v>42883</v>
      </c>
      <c r="F829" s="5">
        <v>161.83000000000001</v>
      </c>
      <c r="G829" s="3" t="s">
        <v>16</v>
      </c>
      <c r="H829" s="5">
        <v>32.369999999999997</v>
      </c>
      <c r="I829" s="5">
        <v>194.2</v>
      </c>
      <c r="J829" s="3" t="s">
        <v>729</v>
      </c>
      <c r="K829" s="1" t="str">
        <f>LEFT(J829,5)</f>
        <v>80900</v>
      </c>
      <c r="L829" s="9" t="str">
        <f>MID(Table1[GL Code],7,5)</f>
        <v>ga008</v>
      </c>
      <c r="M829" s="1" t="str">
        <f>VLOOKUP(K829,'[1]Cost centres'!$A:$B,2,FALSE)</f>
        <v>Transport contract holding account</v>
      </c>
      <c r="N829" s="2" t="str">
        <f>VLOOKUP(L829,'[1]Detail codes'!$A:$B,2,FALSE)</f>
        <v>Contract Hire Payments</v>
      </c>
    </row>
    <row r="830" spans="1:14" hidden="1" x14ac:dyDescent="0.2">
      <c r="A830" s="3">
        <v>11125547</v>
      </c>
      <c r="B830" s="3" t="s">
        <v>246</v>
      </c>
      <c r="C830" s="12">
        <v>104379</v>
      </c>
      <c r="D830" s="3" t="s">
        <v>949</v>
      </c>
      <c r="E830" s="4">
        <v>42883</v>
      </c>
      <c r="F830" s="5">
        <v>-161.83000000000001</v>
      </c>
      <c r="G830" s="3" t="s">
        <v>16</v>
      </c>
      <c r="H830" s="5">
        <v>-32.369999999999997</v>
      </c>
      <c r="I830" s="5">
        <v>-194.2</v>
      </c>
      <c r="J830" s="3" t="s">
        <v>923</v>
      </c>
      <c r="K830" s="1" t="str">
        <f>LEFT(J830,5)</f>
        <v>80900</v>
      </c>
      <c r="L830" s="9" t="str">
        <f>MID(Table1[GL Code],7,5)</f>
        <v>gb002</v>
      </c>
      <c r="M830" s="1" t="str">
        <f>VLOOKUP(K830,'[1]Cost centres'!$A:$B,2,FALSE)</f>
        <v>Transport contract holding account</v>
      </c>
      <c r="N830" s="2" t="str">
        <f>VLOOKUP(L830,'[1]Detail codes'!$A:$B,2,FALSE)</f>
        <v>Transport fleet recharge</v>
      </c>
    </row>
    <row r="831" spans="1:14" hidden="1" x14ac:dyDescent="0.2">
      <c r="A831" s="3">
        <v>11125547</v>
      </c>
      <c r="B831" s="3" t="s">
        <v>246</v>
      </c>
      <c r="C831" s="12">
        <v>104379</v>
      </c>
      <c r="D831" s="3" t="s">
        <v>949</v>
      </c>
      <c r="E831" s="4">
        <v>42883</v>
      </c>
      <c r="F831" s="5">
        <v>161.83000000000001</v>
      </c>
      <c r="G831" s="3" t="s">
        <v>16</v>
      </c>
      <c r="H831" s="5">
        <v>32.369999999999997</v>
      </c>
      <c r="I831" s="5">
        <v>194.2</v>
      </c>
      <c r="J831" s="3" t="s">
        <v>924</v>
      </c>
      <c r="K831" s="1" t="str">
        <f>LEFT(J831,5)</f>
        <v>gms01</v>
      </c>
      <c r="L831" s="9" t="str">
        <f>MID(Table1[GL Code],7,5)</f>
        <v>gb002</v>
      </c>
      <c r="M831" s="1" t="str">
        <f>VLOOKUP(K831,'[1]Cost centres'!$A:$B,2,FALSE)</f>
        <v>Grounds maintenance service</v>
      </c>
      <c r="N831" s="2" t="str">
        <f>VLOOKUP(L831,'[1]Detail codes'!$A:$B,2,FALSE)</f>
        <v>Transport fleet recharge</v>
      </c>
    </row>
    <row r="832" spans="1:14" hidden="1" x14ac:dyDescent="0.2">
      <c r="A832" s="3">
        <v>11125547</v>
      </c>
      <c r="B832" s="3" t="s">
        <v>246</v>
      </c>
      <c r="C832" s="12">
        <v>104383</v>
      </c>
      <c r="D832" s="3" t="s">
        <v>950</v>
      </c>
      <c r="E832" s="4">
        <v>42856</v>
      </c>
      <c r="F832" s="5">
        <v>169</v>
      </c>
      <c r="G832" s="3" t="s">
        <v>16</v>
      </c>
      <c r="H832" s="5">
        <v>33.799999999999997</v>
      </c>
      <c r="I832" s="5">
        <v>202.8</v>
      </c>
      <c r="J832" s="3" t="s">
        <v>729</v>
      </c>
      <c r="K832" s="1" t="str">
        <f>LEFT(J832,5)</f>
        <v>80900</v>
      </c>
      <c r="L832" s="9" t="str">
        <f>MID(Table1[GL Code],7,5)</f>
        <v>ga008</v>
      </c>
      <c r="M832" s="1" t="str">
        <f>VLOOKUP(K832,'[1]Cost centres'!$A:$B,2,FALSE)</f>
        <v>Transport contract holding account</v>
      </c>
      <c r="N832" s="2" t="str">
        <f>VLOOKUP(L832,'[1]Detail codes'!$A:$B,2,FALSE)</f>
        <v>Contract Hire Payments</v>
      </c>
    </row>
    <row r="833" spans="1:14" hidden="1" x14ac:dyDescent="0.2">
      <c r="A833" s="3">
        <v>11125547</v>
      </c>
      <c r="B833" s="3" t="s">
        <v>246</v>
      </c>
      <c r="C833" s="12">
        <v>104383</v>
      </c>
      <c r="D833" s="3" t="s">
        <v>950</v>
      </c>
      <c r="E833" s="4">
        <v>42856</v>
      </c>
      <c r="F833" s="5">
        <v>-169</v>
      </c>
      <c r="G833" s="3" t="s">
        <v>16</v>
      </c>
      <c r="H833" s="5">
        <v>-33.799999999999997</v>
      </c>
      <c r="I833" s="5">
        <v>-202.8</v>
      </c>
      <c r="J833" s="3" t="s">
        <v>923</v>
      </c>
      <c r="K833" s="1" t="str">
        <f>LEFT(J833,5)</f>
        <v>80900</v>
      </c>
      <c r="L833" s="9" t="str">
        <f>MID(Table1[GL Code],7,5)</f>
        <v>gb002</v>
      </c>
      <c r="M833" s="1" t="str">
        <f>VLOOKUP(K833,'[1]Cost centres'!$A:$B,2,FALSE)</f>
        <v>Transport contract holding account</v>
      </c>
      <c r="N833" s="2" t="str">
        <f>VLOOKUP(L833,'[1]Detail codes'!$A:$B,2,FALSE)</f>
        <v>Transport fleet recharge</v>
      </c>
    </row>
    <row r="834" spans="1:14" hidden="1" x14ac:dyDescent="0.2">
      <c r="A834" s="3">
        <v>11125547</v>
      </c>
      <c r="B834" s="3" t="s">
        <v>246</v>
      </c>
      <c r="C834" s="12">
        <v>104383</v>
      </c>
      <c r="D834" s="3" t="s">
        <v>950</v>
      </c>
      <c r="E834" s="4">
        <v>42856</v>
      </c>
      <c r="F834" s="5">
        <v>169</v>
      </c>
      <c r="G834" s="3" t="s">
        <v>16</v>
      </c>
      <c r="H834" s="5">
        <v>33.799999999999997</v>
      </c>
      <c r="I834" s="5">
        <v>202.8</v>
      </c>
      <c r="J834" s="3" t="s">
        <v>924</v>
      </c>
      <c r="K834" s="1" t="str">
        <f>LEFT(J834,5)</f>
        <v>gms01</v>
      </c>
      <c r="L834" s="9" t="str">
        <f>MID(Table1[GL Code],7,5)</f>
        <v>gb002</v>
      </c>
      <c r="M834" s="1" t="str">
        <f>VLOOKUP(K834,'[1]Cost centres'!$A:$B,2,FALSE)</f>
        <v>Grounds maintenance service</v>
      </c>
      <c r="N834" s="2" t="str">
        <f>VLOOKUP(L834,'[1]Detail codes'!$A:$B,2,FALSE)</f>
        <v>Transport fleet recharge</v>
      </c>
    </row>
    <row r="835" spans="1:14" hidden="1" x14ac:dyDescent="0.2">
      <c r="A835" s="3">
        <v>11125547</v>
      </c>
      <c r="B835" s="3" t="s">
        <v>246</v>
      </c>
      <c r="C835" s="12">
        <v>104399</v>
      </c>
      <c r="D835" s="3" t="s">
        <v>951</v>
      </c>
      <c r="E835" s="4">
        <v>42867</v>
      </c>
      <c r="F835" s="5">
        <v>968.05</v>
      </c>
      <c r="G835" s="3" t="s">
        <v>16</v>
      </c>
      <c r="H835" s="5">
        <v>193.61</v>
      </c>
      <c r="I835" s="5">
        <v>1161.6600000000001</v>
      </c>
      <c r="J835" s="3" t="s">
        <v>952</v>
      </c>
      <c r="K835" s="1" t="str">
        <f>LEFT(J835,5)</f>
        <v>80900</v>
      </c>
      <c r="L835" s="9" t="str">
        <f>MID(Table1[GL Code],7,5)</f>
        <v>ga008</v>
      </c>
      <c r="M835" s="1" t="str">
        <f>VLOOKUP(K835,'[1]Cost centres'!$A:$B,2,FALSE)</f>
        <v>Transport contract holding account</v>
      </c>
      <c r="N835" s="2" t="str">
        <f>VLOOKUP(L835,'[1]Detail codes'!$A:$B,2,FALSE)</f>
        <v>Contract Hire Payments</v>
      </c>
    </row>
    <row r="836" spans="1:14" hidden="1" x14ac:dyDescent="0.2">
      <c r="A836" s="3">
        <v>11125547</v>
      </c>
      <c r="B836" s="3" t="s">
        <v>246</v>
      </c>
      <c r="C836" s="12">
        <v>104399</v>
      </c>
      <c r="D836" s="3" t="s">
        <v>951</v>
      </c>
      <c r="E836" s="4">
        <v>42867</v>
      </c>
      <c r="F836" s="5">
        <v>-968.05</v>
      </c>
      <c r="G836" s="3" t="s">
        <v>16</v>
      </c>
      <c r="H836" s="5">
        <v>-193.61</v>
      </c>
      <c r="I836" s="5">
        <v>-1161.6600000000001</v>
      </c>
      <c r="J836" s="3" t="s">
        <v>953</v>
      </c>
      <c r="K836" s="1" t="str">
        <f>LEFT(J836,5)</f>
        <v>80900</v>
      </c>
      <c r="L836" s="9" t="str">
        <f>MID(Table1[GL Code],7,5)</f>
        <v>gb002</v>
      </c>
      <c r="M836" s="1" t="str">
        <f>VLOOKUP(K836,'[1]Cost centres'!$A:$B,2,FALSE)</f>
        <v>Transport contract holding account</v>
      </c>
      <c r="N836" s="2" t="str">
        <f>VLOOKUP(L836,'[1]Detail codes'!$A:$B,2,FALSE)</f>
        <v>Transport fleet recharge</v>
      </c>
    </row>
    <row r="837" spans="1:14" hidden="1" x14ac:dyDescent="0.2">
      <c r="A837" s="3">
        <v>11125547</v>
      </c>
      <c r="B837" s="3" t="s">
        <v>246</v>
      </c>
      <c r="C837" s="12">
        <v>104399</v>
      </c>
      <c r="D837" s="3" t="s">
        <v>951</v>
      </c>
      <c r="E837" s="4">
        <v>42867</v>
      </c>
      <c r="F837" s="5">
        <v>968.05</v>
      </c>
      <c r="G837" s="3" t="s">
        <v>16</v>
      </c>
      <c r="H837" s="5">
        <v>193.61</v>
      </c>
      <c r="I837" s="5">
        <v>1161.6600000000001</v>
      </c>
      <c r="J837" s="3" t="s">
        <v>954</v>
      </c>
      <c r="K837" s="1" t="str">
        <f>LEFT(J837,5)</f>
        <v>gms01</v>
      </c>
      <c r="L837" s="9" t="str">
        <f>MID(Table1[GL Code],7,5)</f>
        <v>gb002</v>
      </c>
      <c r="M837" s="1" t="str">
        <f>VLOOKUP(K837,'[1]Cost centres'!$A:$B,2,FALSE)</f>
        <v>Grounds maintenance service</v>
      </c>
      <c r="N837" s="2" t="str">
        <f>VLOOKUP(L837,'[1]Detail codes'!$A:$B,2,FALSE)</f>
        <v>Transport fleet recharge</v>
      </c>
    </row>
    <row r="838" spans="1:14" hidden="1" x14ac:dyDescent="0.2">
      <c r="A838" s="3">
        <v>11125547</v>
      </c>
      <c r="B838" s="3" t="s">
        <v>246</v>
      </c>
      <c r="C838" s="12">
        <v>104400</v>
      </c>
      <c r="D838" s="3" t="s">
        <v>955</v>
      </c>
      <c r="E838" s="4">
        <v>42867</v>
      </c>
      <c r="F838" s="5">
        <v>323.33999999999997</v>
      </c>
      <c r="G838" s="3" t="s">
        <v>16</v>
      </c>
      <c r="H838" s="5">
        <v>64.67</v>
      </c>
      <c r="I838" s="5">
        <v>388.01</v>
      </c>
      <c r="J838" s="3" t="s">
        <v>729</v>
      </c>
      <c r="K838" s="1" t="str">
        <f>LEFT(J838,5)</f>
        <v>80900</v>
      </c>
      <c r="L838" s="9" t="str">
        <f>MID(Table1[GL Code],7,5)</f>
        <v>ga008</v>
      </c>
      <c r="M838" s="1" t="str">
        <f>VLOOKUP(K838,'[1]Cost centres'!$A:$B,2,FALSE)</f>
        <v>Transport contract holding account</v>
      </c>
      <c r="N838" s="2" t="str">
        <f>VLOOKUP(L838,'[1]Detail codes'!$A:$B,2,FALSE)</f>
        <v>Contract Hire Payments</v>
      </c>
    </row>
    <row r="839" spans="1:14" hidden="1" x14ac:dyDescent="0.2">
      <c r="A839" s="3">
        <v>11125547</v>
      </c>
      <c r="B839" s="3" t="s">
        <v>246</v>
      </c>
      <c r="C839" s="12">
        <v>104400</v>
      </c>
      <c r="D839" s="3" t="s">
        <v>955</v>
      </c>
      <c r="E839" s="4">
        <v>42867</v>
      </c>
      <c r="F839" s="5">
        <v>-323.33999999999997</v>
      </c>
      <c r="G839" s="3" t="s">
        <v>16</v>
      </c>
      <c r="H839" s="5">
        <v>-64.67</v>
      </c>
      <c r="I839" s="5">
        <v>-388.01</v>
      </c>
      <c r="J839" s="3" t="s">
        <v>923</v>
      </c>
      <c r="K839" s="1" t="str">
        <f>LEFT(J839,5)</f>
        <v>80900</v>
      </c>
      <c r="L839" s="9" t="str">
        <f>MID(Table1[GL Code],7,5)</f>
        <v>gb002</v>
      </c>
      <c r="M839" s="1" t="str">
        <f>VLOOKUP(K839,'[1]Cost centres'!$A:$B,2,FALSE)</f>
        <v>Transport contract holding account</v>
      </c>
      <c r="N839" s="2" t="str">
        <f>VLOOKUP(L839,'[1]Detail codes'!$A:$B,2,FALSE)</f>
        <v>Transport fleet recharge</v>
      </c>
    </row>
    <row r="840" spans="1:14" hidden="1" x14ac:dyDescent="0.2">
      <c r="A840" s="3">
        <v>11125547</v>
      </c>
      <c r="B840" s="3" t="s">
        <v>246</v>
      </c>
      <c r="C840" s="12">
        <v>104400</v>
      </c>
      <c r="D840" s="3" t="s">
        <v>955</v>
      </c>
      <c r="E840" s="4">
        <v>42867</v>
      </c>
      <c r="F840" s="5">
        <v>323.33999999999997</v>
      </c>
      <c r="G840" s="3" t="s">
        <v>16</v>
      </c>
      <c r="H840" s="5">
        <v>64.67</v>
      </c>
      <c r="I840" s="5">
        <v>388.01</v>
      </c>
      <c r="J840" s="3" t="s">
        <v>924</v>
      </c>
      <c r="K840" s="1" t="str">
        <f>LEFT(J840,5)</f>
        <v>gms01</v>
      </c>
      <c r="L840" s="9" t="str">
        <f>MID(Table1[GL Code],7,5)</f>
        <v>gb002</v>
      </c>
      <c r="M840" s="1" t="str">
        <f>VLOOKUP(K840,'[1]Cost centres'!$A:$B,2,FALSE)</f>
        <v>Grounds maintenance service</v>
      </c>
      <c r="N840" s="2" t="str">
        <f>VLOOKUP(L840,'[1]Detail codes'!$A:$B,2,FALSE)</f>
        <v>Transport fleet recharge</v>
      </c>
    </row>
    <row r="841" spans="1:14" hidden="1" x14ac:dyDescent="0.2">
      <c r="A841" s="3">
        <v>11125547</v>
      </c>
      <c r="B841" s="3" t="s">
        <v>246</v>
      </c>
      <c r="C841" s="12">
        <v>104401</v>
      </c>
      <c r="D841" s="3" t="s">
        <v>956</v>
      </c>
      <c r="E841" s="4">
        <v>42881</v>
      </c>
      <c r="F841" s="5">
        <v>910.05</v>
      </c>
      <c r="G841" s="3" t="s">
        <v>16</v>
      </c>
      <c r="H841" s="5">
        <v>182.01</v>
      </c>
      <c r="I841" s="5">
        <v>1092.06</v>
      </c>
      <c r="J841" s="3" t="s">
        <v>957</v>
      </c>
      <c r="K841" s="1" t="str">
        <f>LEFT(J841,5)</f>
        <v>80900</v>
      </c>
      <c r="L841" s="9" t="str">
        <f>MID(Table1[GL Code],7,5)</f>
        <v>ga008</v>
      </c>
      <c r="M841" s="1" t="str">
        <f>VLOOKUP(K841,'[1]Cost centres'!$A:$B,2,FALSE)</f>
        <v>Transport contract holding account</v>
      </c>
      <c r="N841" s="2" t="str">
        <f>VLOOKUP(L841,'[1]Detail codes'!$A:$B,2,FALSE)</f>
        <v>Contract Hire Payments</v>
      </c>
    </row>
    <row r="842" spans="1:14" hidden="1" x14ac:dyDescent="0.2">
      <c r="A842" s="3">
        <v>11125547</v>
      </c>
      <c r="B842" s="3" t="s">
        <v>246</v>
      </c>
      <c r="C842" s="12">
        <v>104401</v>
      </c>
      <c r="D842" s="3" t="s">
        <v>956</v>
      </c>
      <c r="E842" s="4">
        <v>42881</v>
      </c>
      <c r="F842" s="5">
        <v>-910.05</v>
      </c>
      <c r="G842" s="3" t="s">
        <v>16</v>
      </c>
      <c r="H842" s="5">
        <v>-182.01</v>
      </c>
      <c r="I842" s="5">
        <v>-1092.06</v>
      </c>
      <c r="J842" s="3" t="s">
        <v>958</v>
      </c>
      <c r="K842" s="1" t="str">
        <f>LEFT(J842,5)</f>
        <v>80900</v>
      </c>
      <c r="L842" s="9" t="str">
        <f>MID(Table1[GL Code],7,5)</f>
        <v>gb002</v>
      </c>
      <c r="M842" s="1" t="str">
        <f>VLOOKUP(K842,'[1]Cost centres'!$A:$B,2,FALSE)</f>
        <v>Transport contract holding account</v>
      </c>
      <c r="N842" s="2" t="str">
        <f>VLOOKUP(L842,'[1]Detail codes'!$A:$B,2,FALSE)</f>
        <v>Transport fleet recharge</v>
      </c>
    </row>
    <row r="843" spans="1:14" hidden="1" x14ac:dyDescent="0.2">
      <c r="A843" s="3">
        <v>11125547</v>
      </c>
      <c r="B843" s="3" t="s">
        <v>246</v>
      </c>
      <c r="C843" s="12">
        <v>104401</v>
      </c>
      <c r="D843" s="3" t="s">
        <v>956</v>
      </c>
      <c r="E843" s="4">
        <v>42881</v>
      </c>
      <c r="F843" s="5">
        <v>910.05</v>
      </c>
      <c r="G843" s="3" t="s">
        <v>16</v>
      </c>
      <c r="H843" s="5">
        <v>182.01</v>
      </c>
      <c r="I843" s="5">
        <v>1092.06</v>
      </c>
      <c r="J843" s="3" t="s">
        <v>959</v>
      </c>
      <c r="K843" s="1" t="str">
        <f>LEFT(J843,5)</f>
        <v>gms01</v>
      </c>
      <c r="L843" s="9" t="str">
        <f>MID(Table1[GL Code],7,5)</f>
        <v>gb002</v>
      </c>
      <c r="M843" s="1" t="str">
        <f>VLOOKUP(K843,'[1]Cost centres'!$A:$B,2,FALSE)</f>
        <v>Grounds maintenance service</v>
      </c>
      <c r="N843" s="2" t="str">
        <f>VLOOKUP(L843,'[1]Detail codes'!$A:$B,2,FALSE)</f>
        <v>Transport fleet recharge</v>
      </c>
    </row>
    <row r="844" spans="1:14" hidden="1" x14ac:dyDescent="0.2">
      <c r="A844" s="3">
        <v>11125547</v>
      </c>
      <c r="B844" s="3" t="s">
        <v>246</v>
      </c>
      <c r="C844" s="12">
        <v>104471</v>
      </c>
      <c r="D844" s="3" t="s">
        <v>960</v>
      </c>
      <c r="E844" s="4">
        <v>42856</v>
      </c>
      <c r="F844" s="5">
        <v>240.46</v>
      </c>
      <c r="G844" s="3" t="s">
        <v>16</v>
      </c>
      <c r="H844" s="5">
        <v>48.09</v>
      </c>
      <c r="I844" s="5">
        <v>288.55</v>
      </c>
      <c r="J844" s="3" t="s">
        <v>961</v>
      </c>
      <c r="K844" s="1" t="str">
        <f>LEFT(J844,5)</f>
        <v>80900</v>
      </c>
      <c r="L844" s="9" t="str">
        <f>MID(Table1[GL Code],7,5)</f>
        <v>ga008</v>
      </c>
      <c r="M844" s="1" t="str">
        <f>VLOOKUP(K844,'[1]Cost centres'!$A:$B,2,FALSE)</f>
        <v>Transport contract holding account</v>
      </c>
      <c r="N844" s="2" t="str">
        <f>VLOOKUP(L844,'[1]Detail codes'!$A:$B,2,FALSE)</f>
        <v>Contract Hire Payments</v>
      </c>
    </row>
    <row r="845" spans="1:14" hidden="1" x14ac:dyDescent="0.2">
      <c r="A845" s="3">
        <v>11125547</v>
      </c>
      <c r="B845" s="3" t="s">
        <v>246</v>
      </c>
      <c r="C845" s="12">
        <v>104471</v>
      </c>
      <c r="D845" s="3" t="s">
        <v>960</v>
      </c>
      <c r="E845" s="4">
        <v>42856</v>
      </c>
      <c r="F845" s="5">
        <v>-240.46</v>
      </c>
      <c r="G845" s="3" t="s">
        <v>16</v>
      </c>
      <c r="H845" s="5">
        <v>-48.09</v>
      </c>
      <c r="I845" s="5">
        <v>-288.55</v>
      </c>
      <c r="J845" s="3" t="s">
        <v>962</v>
      </c>
      <c r="K845" s="1" t="str">
        <f>LEFT(J845,5)</f>
        <v>80900</v>
      </c>
      <c r="L845" s="9" t="str">
        <f>MID(Table1[GL Code],7,5)</f>
        <v>gb002</v>
      </c>
      <c r="M845" s="1" t="str">
        <f>VLOOKUP(K845,'[1]Cost centres'!$A:$B,2,FALSE)</f>
        <v>Transport contract holding account</v>
      </c>
      <c r="N845" s="2" t="str">
        <f>VLOOKUP(L845,'[1]Detail codes'!$A:$B,2,FALSE)</f>
        <v>Transport fleet recharge</v>
      </c>
    </row>
    <row r="846" spans="1:14" hidden="1" x14ac:dyDescent="0.2">
      <c r="A846" s="3">
        <v>11125547</v>
      </c>
      <c r="B846" s="3" t="s">
        <v>246</v>
      </c>
      <c r="C846" s="12">
        <v>104471</v>
      </c>
      <c r="D846" s="3" t="s">
        <v>960</v>
      </c>
      <c r="E846" s="4">
        <v>42856</v>
      </c>
      <c r="F846" s="5">
        <v>240.46</v>
      </c>
      <c r="G846" s="3" t="s">
        <v>16</v>
      </c>
      <c r="H846" s="5">
        <v>48.09</v>
      </c>
      <c r="I846" s="5">
        <v>288.55</v>
      </c>
      <c r="J846" s="3" t="s">
        <v>963</v>
      </c>
      <c r="K846" s="1" t="str">
        <f>LEFT(J846,5)</f>
        <v>mel01</v>
      </c>
      <c r="L846" s="9" t="str">
        <f>MID(Table1[GL Code],7,5)</f>
        <v>gb002</v>
      </c>
      <c r="M846" s="1" t="str">
        <f>VLOOKUP(K846,'[1]Cost centres'!$A:$B,2,FALSE)</f>
        <v>Meals on Wheels</v>
      </c>
      <c r="N846" s="2" t="str">
        <f>VLOOKUP(L846,'[1]Detail codes'!$A:$B,2,FALSE)</f>
        <v>Transport fleet recharge</v>
      </c>
    </row>
    <row r="847" spans="1:14" hidden="1" x14ac:dyDescent="0.2">
      <c r="A847" s="3">
        <v>11125547</v>
      </c>
      <c r="B847" s="3" t="s">
        <v>246</v>
      </c>
      <c r="C847" s="12">
        <v>104472</v>
      </c>
      <c r="D847" s="3" t="s">
        <v>964</v>
      </c>
      <c r="E847" s="4">
        <v>42856</v>
      </c>
      <c r="F847" s="5">
        <v>240.46</v>
      </c>
      <c r="G847" s="3" t="s">
        <v>16</v>
      </c>
      <c r="H847" s="5">
        <v>48.09</v>
      </c>
      <c r="I847" s="5">
        <v>288.55</v>
      </c>
      <c r="J847" s="3" t="s">
        <v>965</v>
      </c>
      <c r="K847" s="1" t="str">
        <f>LEFT(J847,5)</f>
        <v>80900</v>
      </c>
      <c r="L847" s="9" t="str">
        <f>MID(Table1[GL Code],7,5)</f>
        <v>ga008</v>
      </c>
      <c r="M847" s="1" t="str">
        <f>VLOOKUP(K847,'[1]Cost centres'!$A:$B,2,FALSE)</f>
        <v>Transport contract holding account</v>
      </c>
      <c r="N847" s="2" t="str">
        <f>VLOOKUP(L847,'[1]Detail codes'!$A:$B,2,FALSE)</f>
        <v>Contract Hire Payments</v>
      </c>
    </row>
    <row r="848" spans="1:14" hidden="1" x14ac:dyDescent="0.2">
      <c r="A848" s="3">
        <v>11125547</v>
      </c>
      <c r="B848" s="3" t="s">
        <v>246</v>
      </c>
      <c r="C848" s="12">
        <v>104472</v>
      </c>
      <c r="D848" s="3" t="s">
        <v>964</v>
      </c>
      <c r="E848" s="4">
        <v>42856</v>
      </c>
      <c r="F848" s="5">
        <v>-240.46</v>
      </c>
      <c r="G848" s="3" t="s">
        <v>16</v>
      </c>
      <c r="H848" s="5">
        <v>-48.09</v>
      </c>
      <c r="I848" s="5">
        <v>-288.55</v>
      </c>
      <c r="J848" s="3" t="s">
        <v>966</v>
      </c>
      <c r="K848" s="1" t="str">
        <f>LEFT(J848,5)</f>
        <v>80900</v>
      </c>
      <c r="L848" s="9" t="str">
        <f>MID(Table1[GL Code],7,5)</f>
        <v>gb002</v>
      </c>
      <c r="M848" s="1" t="str">
        <f>VLOOKUP(K848,'[1]Cost centres'!$A:$B,2,FALSE)</f>
        <v>Transport contract holding account</v>
      </c>
      <c r="N848" s="2" t="str">
        <f>VLOOKUP(L848,'[1]Detail codes'!$A:$B,2,FALSE)</f>
        <v>Transport fleet recharge</v>
      </c>
    </row>
    <row r="849" spans="1:14" hidden="1" x14ac:dyDescent="0.2">
      <c r="A849" s="3">
        <v>11125547</v>
      </c>
      <c r="B849" s="3" t="s">
        <v>246</v>
      </c>
      <c r="C849" s="12">
        <v>104472</v>
      </c>
      <c r="D849" s="3" t="s">
        <v>964</v>
      </c>
      <c r="E849" s="4">
        <v>42856</v>
      </c>
      <c r="F849" s="5">
        <v>240.46</v>
      </c>
      <c r="G849" s="3" t="s">
        <v>16</v>
      </c>
      <c r="H849" s="5">
        <v>48.09</v>
      </c>
      <c r="I849" s="5">
        <v>288.55</v>
      </c>
      <c r="J849" s="3" t="s">
        <v>967</v>
      </c>
      <c r="K849" s="1" t="str">
        <f>LEFT(J849,5)</f>
        <v>mel01</v>
      </c>
      <c r="L849" s="9" t="str">
        <f>MID(Table1[GL Code],7,5)</f>
        <v>gb002</v>
      </c>
      <c r="M849" s="1" t="str">
        <f>VLOOKUP(K849,'[1]Cost centres'!$A:$B,2,FALSE)</f>
        <v>Meals on Wheels</v>
      </c>
      <c r="N849" s="2" t="str">
        <f>VLOOKUP(L849,'[1]Detail codes'!$A:$B,2,FALSE)</f>
        <v>Transport fleet recharge</v>
      </c>
    </row>
    <row r="850" spans="1:14" hidden="1" x14ac:dyDescent="0.2">
      <c r="A850" s="3">
        <v>11125547</v>
      </c>
      <c r="B850" s="3" t="s">
        <v>246</v>
      </c>
      <c r="C850" s="12">
        <v>104478</v>
      </c>
      <c r="D850" s="3" t="s">
        <v>968</v>
      </c>
      <c r="E850" s="4">
        <v>42865</v>
      </c>
      <c r="F850" s="5">
        <v>32</v>
      </c>
      <c r="G850" s="3" t="s">
        <v>16</v>
      </c>
      <c r="H850" s="5">
        <v>6.4</v>
      </c>
      <c r="I850" s="5">
        <v>38.4</v>
      </c>
      <c r="J850" s="3" t="s">
        <v>729</v>
      </c>
      <c r="K850" s="1" t="str">
        <f>LEFT(J850,5)</f>
        <v>80900</v>
      </c>
      <c r="L850" s="9" t="str">
        <f>MID(Table1[GL Code],7,5)</f>
        <v>ga008</v>
      </c>
      <c r="M850" s="1" t="str">
        <f>VLOOKUP(K850,'[1]Cost centres'!$A:$B,2,FALSE)</f>
        <v>Transport contract holding account</v>
      </c>
      <c r="N850" s="2" t="str">
        <f>VLOOKUP(L850,'[1]Detail codes'!$A:$B,2,FALSE)</f>
        <v>Contract Hire Payments</v>
      </c>
    </row>
    <row r="851" spans="1:14" hidden="1" x14ac:dyDescent="0.2">
      <c r="A851" s="3">
        <v>11125547</v>
      </c>
      <c r="B851" s="3" t="s">
        <v>246</v>
      </c>
      <c r="C851" s="12">
        <v>104478</v>
      </c>
      <c r="D851" s="3" t="s">
        <v>968</v>
      </c>
      <c r="E851" s="4">
        <v>42865</v>
      </c>
      <c r="F851" s="5">
        <v>-32</v>
      </c>
      <c r="G851" s="3" t="s">
        <v>16</v>
      </c>
      <c r="H851" s="5">
        <v>-6.4</v>
      </c>
      <c r="I851" s="5">
        <v>-38.4</v>
      </c>
      <c r="J851" s="3" t="s">
        <v>923</v>
      </c>
      <c r="K851" s="1" t="str">
        <f>LEFT(J851,5)</f>
        <v>80900</v>
      </c>
      <c r="L851" s="9" t="str">
        <f>MID(Table1[GL Code],7,5)</f>
        <v>gb002</v>
      </c>
      <c r="M851" s="1" t="str">
        <f>VLOOKUP(K851,'[1]Cost centres'!$A:$B,2,FALSE)</f>
        <v>Transport contract holding account</v>
      </c>
      <c r="N851" s="2" t="str">
        <f>VLOOKUP(L851,'[1]Detail codes'!$A:$B,2,FALSE)</f>
        <v>Transport fleet recharge</v>
      </c>
    </row>
    <row r="852" spans="1:14" hidden="1" x14ac:dyDescent="0.2">
      <c r="A852" s="3">
        <v>11125547</v>
      </c>
      <c r="B852" s="3" t="s">
        <v>246</v>
      </c>
      <c r="C852" s="12">
        <v>104478</v>
      </c>
      <c r="D852" s="3" t="s">
        <v>968</v>
      </c>
      <c r="E852" s="4">
        <v>42865</v>
      </c>
      <c r="F852" s="5">
        <v>32</v>
      </c>
      <c r="G852" s="3" t="s">
        <v>16</v>
      </c>
      <c r="H852" s="5">
        <v>6.4</v>
      </c>
      <c r="I852" s="5">
        <v>38.4</v>
      </c>
      <c r="J852" s="3" t="s">
        <v>924</v>
      </c>
      <c r="K852" s="1" t="str">
        <f>LEFT(J852,5)</f>
        <v>gms01</v>
      </c>
      <c r="L852" s="9" t="str">
        <f>MID(Table1[GL Code],7,5)</f>
        <v>gb002</v>
      </c>
      <c r="M852" s="1" t="str">
        <f>VLOOKUP(K852,'[1]Cost centres'!$A:$B,2,FALSE)</f>
        <v>Grounds maintenance service</v>
      </c>
      <c r="N852" s="2" t="str">
        <f>VLOOKUP(L852,'[1]Detail codes'!$A:$B,2,FALSE)</f>
        <v>Transport fleet recharge</v>
      </c>
    </row>
    <row r="853" spans="1:14" hidden="1" x14ac:dyDescent="0.2">
      <c r="A853" s="3">
        <v>11125547</v>
      </c>
      <c r="B853" s="3" t="s">
        <v>246</v>
      </c>
      <c r="C853" s="12">
        <v>104644</v>
      </c>
      <c r="D853" s="3" t="s">
        <v>969</v>
      </c>
      <c r="E853" s="4">
        <v>42871</v>
      </c>
      <c r="F853" s="5">
        <v>457.15</v>
      </c>
      <c r="G853" s="3" t="s">
        <v>16</v>
      </c>
      <c r="H853" s="5">
        <v>91.43</v>
      </c>
      <c r="I853" s="5">
        <v>548.58000000000004</v>
      </c>
      <c r="J853" s="3" t="s">
        <v>970</v>
      </c>
      <c r="K853" s="1" t="str">
        <f>LEFT(J853,5)</f>
        <v>80900</v>
      </c>
      <c r="L853" s="9" t="str">
        <f>MID(Table1[GL Code],7,5)</f>
        <v>ga008</v>
      </c>
      <c r="M853" s="1" t="str">
        <f>VLOOKUP(K853,'[1]Cost centres'!$A:$B,2,FALSE)</f>
        <v>Transport contract holding account</v>
      </c>
      <c r="N853" s="2" t="str">
        <f>VLOOKUP(L853,'[1]Detail codes'!$A:$B,2,FALSE)</f>
        <v>Contract Hire Payments</v>
      </c>
    </row>
    <row r="854" spans="1:14" hidden="1" x14ac:dyDescent="0.2">
      <c r="A854" s="3">
        <v>11125547</v>
      </c>
      <c r="B854" s="3" t="s">
        <v>246</v>
      </c>
      <c r="C854" s="12">
        <v>104644</v>
      </c>
      <c r="D854" s="3" t="s">
        <v>969</v>
      </c>
      <c r="E854" s="4">
        <v>42871</v>
      </c>
      <c r="F854" s="5">
        <v>-457.15</v>
      </c>
      <c r="G854" s="3" t="s">
        <v>16</v>
      </c>
      <c r="H854" s="5">
        <v>-91.43</v>
      </c>
      <c r="I854" s="5">
        <v>-548.58000000000004</v>
      </c>
      <c r="J854" s="3" t="s">
        <v>971</v>
      </c>
      <c r="K854" s="1" t="str">
        <f>LEFT(J854,5)</f>
        <v>80900</v>
      </c>
      <c r="L854" s="9" t="str">
        <f>MID(Table1[GL Code],7,5)</f>
        <v>gb002</v>
      </c>
      <c r="M854" s="1" t="str">
        <f>VLOOKUP(K854,'[1]Cost centres'!$A:$B,2,FALSE)</f>
        <v>Transport contract holding account</v>
      </c>
      <c r="N854" s="2" t="str">
        <f>VLOOKUP(L854,'[1]Detail codes'!$A:$B,2,FALSE)</f>
        <v>Transport fleet recharge</v>
      </c>
    </row>
    <row r="855" spans="1:14" hidden="1" x14ac:dyDescent="0.2">
      <c r="A855" s="3">
        <v>11125547</v>
      </c>
      <c r="B855" s="3" t="s">
        <v>246</v>
      </c>
      <c r="C855" s="12">
        <v>104644</v>
      </c>
      <c r="D855" s="3" t="s">
        <v>969</v>
      </c>
      <c r="E855" s="4">
        <v>42871</v>
      </c>
      <c r="F855" s="5">
        <v>457.15</v>
      </c>
      <c r="G855" s="3" t="s">
        <v>16</v>
      </c>
      <c r="H855" s="5">
        <v>91.43</v>
      </c>
      <c r="I855" s="5">
        <v>548.58000000000004</v>
      </c>
      <c r="J855" s="3" t="s">
        <v>972</v>
      </c>
      <c r="K855" s="1" t="str">
        <f>LEFT(J855,5)</f>
        <v>gms01</v>
      </c>
      <c r="L855" s="9" t="str">
        <f>MID(Table1[GL Code],7,5)</f>
        <v>gb002</v>
      </c>
      <c r="M855" s="1" t="str">
        <f>VLOOKUP(K855,'[1]Cost centres'!$A:$B,2,FALSE)</f>
        <v>Grounds maintenance service</v>
      </c>
      <c r="N855" s="2" t="str">
        <f>VLOOKUP(L855,'[1]Detail codes'!$A:$B,2,FALSE)</f>
        <v>Transport fleet recharge</v>
      </c>
    </row>
    <row r="856" spans="1:14" hidden="1" x14ac:dyDescent="0.2">
      <c r="A856" s="3">
        <v>11125547</v>
      </c>
      <c r="B856" s="3" t="s">
        <v>246</v>
      </c>
      <c r="C856" s="12">
        <v>105091</v>
      </c>
      <c r="D856" s="3" t="s">
        <v>973</v>
      </c>
      <c r="E856" s="4">
        <v>42883</v>
      </c>
      <c r="F856" s="5">
        <v>517.54999999999995</v>
      </c>
      <c r="G856" s="3" t="s">
        <v>16</v>
      </c>
      <c r="H856" s="5">
        <v>103.51</v>
      </c>
      <c r="I856" s="5">
        <v>621.05999999999995</v>
      </c>
      <c r="J856" s="3" t="s">
        <v>974</v>
      </c>
      <c r="K856" s="1" t="str">
        <f>LEFT(J856,5)</f>
        <v>80900</v>
      </c>
      <c r="L856" s="9" t="str">
        <f>MID(Table1[GL Code],7,5)</f>
        <v>ga008</v>
      </c>
      <c r="M856" s="1" t="str">
        <f>VLOOKUP(K856,'[1]Cost centres'!$A:$B,2,FALSE)</f>
        <v>Transport contract holding account</v>
      </c>
      <c r="N856" s="2" t="str">
        <f>VLOOKUP(L856,'[1]Detail codes'!$A:$B,2,FALSE)</f>
        <v>Contract Hire Payments</v>
      </c>
    </row>
    <row r="857" spans="1:14" hidden="1" x14ac:dyDescent="0.2">
      <c r="A857" s="3">
        <v>11125547</v>
      </c>
      <c r="B857" s="3" t="s">
        <v>246</v>
      </c>
      <c r="C857" s="12">
        <v>105091</v>
      </c>
      <c r="D857" s="3" t="s">
        <v>973</v>
      </c>
      <c r="E857" s="4">
        <v>42883</v>
      </c>
      <c r="F857" s="5">
        <v>-517.54999999999995</v>
      </c>
      <c r="G857" s="3" t="s">
        <v>16</v>
      </c>
      <c r="H857" s="5">
        <v>-103.51</v>
      </c>
      <c r="I857" s="5">
        <v>-621.05999999999995</v>
      </c>
      <c r="J857" s="3" t="s">
        <v>975</v>
      </c>
      <c r="K857" s="1" t="str">
        <f>LEFT(J857,5)</f>
        <v>80900</v>
      </c>
      <c r="L857" s="9" t="str">
        <f>MID(Table1[GL Code],7,5)</f>
        <v>gb002</v>
      </c>
      <c r="M857" s="1" t="str">
        <f>VLOOKUP(K857,'[1]Cost centres'!$A:$B,2,FALSE)</f>
        <v>Transport contract holding account</v>
      </c>
      <c r="N857" s="2" t="str">
        <f>VLOOKUP(L857,'[1]Detail codes'!$A:$B,2,FALSE)</f>
        <v>Transport fleet recharge</v>
      </c>
    </row>
    <row r="858" spans="1:14" hidden="1" x14ac:dyDescent="0.2">
      <c r="A858" s="3">
        <v>11125547</v>
      </c>
      <c r="B858" s="3" t="s">
        <v>246</v>
      </c>
      <c r="C858" s="12">
        <v>105091</v>
      </c>
      <c r="D858" s="3" t="s">
        <v>973</v>
      </c>
      <c r="E858" s="4">
        <v>42883</v>
      </c>
      <c r="F858" s="5">
        <v>517.54999999999995</v>
      </c>
      <c r="G858" s="3" t="s">
        <v>16</v>
      </c>
      <c r="H858" s="5">
        <v>103.51</v>
      </c>
      <c r="I858" s="5">
        <v>621.05999999999995</v>
      </c>
      <c r="J858" s="3" t="s">
        <v>976</v>
      </c>
      <c r="K858" s="1" t="str">
        <f>LEFT(J858,5)</f>
        <v>dsc01</v>
      </c>
      <c r="L858" s="9" t="str">
        <f>MID(Table1[GL Code],7,5)</f>
        <v>gb002</v>
      </c>
      <c r="M858" s="1" t="str">
        <f>VLOOKUP(K858,'[1]Cost centres'!$A:$B,2,FALSE)</f>
        <v>DSO Street Cleansing</v>
      </c>
      <c r="N858" s="2" t="str">
        <f>VLOOKUP(L858,'[1]Detail codes'!$A:$B,2,FALSE)</f>
        <v>Transport fleet recharge</v>
      </c>
    </row>
    <row r="859" spans="1:14" hidden="1" x14ac:dyDescent="0.2">
      <c r="A859" s="3">
        <v>11125547</v>
      </c>
      <c r="B859" s="3" t="s">
        <v>246</v>
      </c>
      <c r="C859" s="12">
        <v>105092</v>
      </c>
      <c r="D859" s="3" t="s">
        <v>977</v>
      </c>
      <c r="E859" s="4">
        <v>42883</v>
      </c>
      <c r="F859" s="5">
        <v>524.54999999999995</v>
      </c>
      <c r="G859" s="3" t="s">
        <v>16</v>
      </c>
      <c r="H859" s="5">
        <v>104.91</v>
      </c>
      <c r="I859" s="5">
        <v>629.46</v>
      </c>
      <c r="J859" s="3" t="s">
        <v>978</v>
      </c>
      <c r="K859" s="1" t="str">
        <f>LEFT(J859,5)</f>
        <v>80900</v>
      </c>
      <c r="L859" s="9" t="str">
        <f>MID(Table1[GL Code],7,5)</f>
        <v>ga008</v>
      </c>
      <c r="M859" s="1" t="str">
        <f>VLOOKUP(K859,'[1]Cost centres'!$A:$B,2,FALSE)</f>
        <v>Transport contract holding account</v>
      </c>
      <c r="N859" s="2" t="str">
        <f>VLOOKUP(L859,'[1]Detail codes'!$A:$B,2,FALSE)</f>
        <v>Contract Hire Payments</v>
      </c>
    </row>
    <row r="860" spans="1:14" hidden="1" x14ac:dyDescent="0.2">
      <c r="A860" s="3">
        <v>11125547</v>
      </c>
      <c r="B860" s="3" t="s">
        <v>246</v>
      </c>
      <c r="C860" s="12">
        <v>105092</v>
      </c>
      <c r="D860" s="3" t="s">
        <v>977</v>
      </c>
      <c r="E860" s="4">
        <v>42883</v>
      </c>
      <c r="F860" s="5">
        <v>-524.54999999999995</v>
      </c>
      <c r="G860" s="3" t="s">
        <v>16</v>
      </c>
      <c r="H860" s="5">
        <v>-104.91</v>
      </c>
      <c r="I860" s="5">
        <v>-629.46</v>
      </c>
      <c r="J860" s="3" t="s">
        <v>979</v>
      </c>
      <c r="K860" s="1" t="str">
        <f>LEFT(J860,5)</f>
        <v>80900</v>
      </c>
      <c r="L860" s="9" t="str">
        <f>MID(Table1[GL Code],7,5)</f>
        <v>gb002</v>
      </c>
      <c r="M860" s="1" t="str">
        <f>VLOOKUP(K860,'[1]Cost centres'!$A:$B,2,FALSE)</f>
        <v>Transport contract holding account</v>
      </c>
      <c r="N860" s="2" t="str">
        <f>VLOOKUP(L860,'[1]Detail codes'!$A:$B,2,FALSE)</f>
        <v>Transport fleet recharge</v>
      </c>
    </row>
    <row r="861" spans="1:14" hidden="1" x14ac:dyDescent="0.2">
      <c r="A861" s="3">
        <v>11125547</v>
      </c>
      <c r="B861" s="3" t="s">
        <v>246</v>
      </c>
      <c r="C861" s="12">
        <v>105092</v>
      </c>
      <c r="D861" s="3" t="s">
        <v>977</v>
      </c>
      <c r="E861" s="4">
        <v>42883</v>
      </c>
      <c r="F861" s="5">
        <v>524.54999999999995</v>
      </c>
      <c r="G861" s="3" t="s">
        <v>16</v>
      </c>
      <c r="H861" s="5">
        <v>104.91</v>
      </c>
      <c r="I861" s="5">
        <v>629.46</v>
      </c>
      <c r="J861" s="3" t="s">
        <v>980</v>
      </c>
      <c r="K861" s="1" t="str">
        <f>LEFT(J861,5)</f>
        <v>dsc01</v>
      </c>
      <c r="L861" s="9" t="str">
        <f>MID(Table1[GL Code],7,5)</f>
        <v>gb002</v>
      </c>
      <c r="M861" s="1" t="str">
        <f>VLOOKUP(K861,'[1]Cost centres'!$A:$B,2,FALSE)</f>
        <v>DSO Street Cleansing</v>
      </c>
      <c r="N861" s="2" t="str">
        <f>VLOOKUP(L861,'[1]Detail codes'!$A:$B,2,FALSE)</f>
        <v>Transport fleet recharge</v>
      </c>
    </row>
    <row r="862" spans="1:14" hidden="1" x14ac:dyDescent="0.2">
      <c r="A862" s="3">
        <v>11125547</v>
      </c>
      <c r="B862" s="3" t="s">
        <v>246</v>
      </c>
      <c r="C862" s="12">
        <v>105093</v>
      </c>
      <c r="D862" s="3" t="s">
        <v>981</v>
      </c>
      <c r="E862" s="4">
        <v>42883</v>
      </c>
      <c r="F862" s="5">
        <v>487.55</v>
      </c>
      <c r="G862" s="3" t="s">
        <v>16</v>
      </c>
      <c r="H862" s="5">
        <v>97.51</v>
      </c>
      <c r="I862" s="5">
        <v>585.05999999999995</v>
      </c>
      <c r="J862" s="3" t="s">
        <v>982</v>
      </c>
      <c r="K862" s="1" t="str">
        <f>LEFT(J862,5)</f>
        <v>80900</v>
      </c>
      <c r="L862" s="9" t="str">
        <f>MID(Table1[GL Code],7,5)</f>
        <v>ga008</v>
      </c>
      <c r="M862" s="1" t="str">
        <f>VLOOKUP(K862,'[1]Cost centres'!$A:$B,2,FALSE)</f>
        <v>Transport contract holding account</v>
      </c>
      <c r="N862" s="2" t="str">
        <f>VLOOKUP(L862,'[1]Detail codes'!$A:$B,2,FALSE)</f>
        <v>Contract Hire Payments</v>
      </c>
    </row>
    <row r="863" spans="1:14" hidden="1" x14ac:dyDescent="0.2">
      <c r="A863" s="3">
        <v>11125547</v>
      </c>
      <c r="B863" s="3" t="s">
        <v>246</v>
      </c>
      <c r="C863" s="12">
        <v>105093</v>
      </c>
      <c r="D863" s="3" t="s">
        <v>981</v>
      </c>
      <c r="E863" s="4">
        <v>42883</v>
      </c>
      <c r="F863" s="5">
        <v>-487.55</v>
      </c>
      <c r="G863" s="3" t="s">
        <v>16</v>
      </c>
      <c r="H863" s="5">
        <v>-97.51</v>
      </c>
      <c r="I863" s="5">
        <v>-585.05999999999995</v>
      </c>
      <c r="J863" s="3" t="s">
        <v>983</v>
      </c>
      <c r="K863" s="1" t="str">
        <f>LEFT(J863,5)</f>
        <v>80900</v>
      </c>
      <c r="L863" s="9" t="str">
        <f>MID(Table1[GL Code],7,5)</f>
        <v>gb002</v>
      </c>
      <c r="M863" s="1" t="str">
        <f>VLOOKUP(K863,'[1]Cost centres'!$A:$B,2,FALSE)</f>
        <v>Transport contract holding account</v>
      </c>
      <c r="N863" s="2" t="str">
        <f>VLOOKUP(L863,'[1]Detail codes'!$A:$B,2,FALSE)</f>
        <v>Transport fleet recharge</v>
      </c>
    </row>
    <row r="864" spans="1:14" hidden="1" x14ac:dyDescent="0.2">
      <c r="A864" s="3">
        <v>11125547</v>
      </c>
      <c r="B864" s="3" t="s">
        <v>246</v>
      </c>
      <c r="C864" s="12">
        <v>105093</v>
      </c>
      <c r="D864" s="3" t="s">
        <v>981</v>
      </c>
      <c r="E864" s="4">
        <v>42883</v>
      </c>
      <c r="F864" s="5">
        <v>487.55</v>
      </c>
      <c r="G864" s="3" t="s">
        <v>16</v>
      </c>
      <c r="H864" s="5">
        <v>97.51</v>
      </c>
      <c r="I864" s="5">
        <v>585.05999999999995</v>
      </c>
      <c r="J864" s="3" t="s">
        <v>984</v>
      </c>
      <c r="K864" s="1" t="str">
        <f>LEFT(J864,5)</f>
        <v>dsc01</v>
      </c>
      <c r="L864" s="9" t="str">
        <f>MID(Table1[GL Code],7,5)</f>
        <v>gb002</v>
      </c>
      <c r="M864" s="1" t="str">
        <f>VLOOKUP(K864,'[1]Cost centres'!$A:$B,2,FALSE)</f>
        <v>DSO Street Cleansing</v>
      </c>
      <c r="N864" s="2" t="str">
        <f>VLOOKUP(L864,'[1]Detail codes'!$A:$B,2,FALSE)</f>
        <v>Transport fleet recharge</v>
      </c>
    </row>
    <row r="865" spans="1:14" hidden="1" x14ac:dyDescent="0.2">
      <c r="A865" s="3">
        <v>11125547</v>
      </c>
      <c r="B865" s="3" t="s">
        <v>246</v>
      </c>
      <c r="C865" s="12">
        <v>105531</v>
      </c>
      <c r="D865" s="3" t="s">
        <v>985</v>
      </c>
      <c r="E865" s="4">
        <v>42870</v>
      </c>
      <c r="F865" s="5">
        <v>2156</v>
      </c>
      <c r="G865" s="3" t="s">
        <v>16</v>
      </c>
      <c r="H865" s="5">
        <v>431.2</v>
      </c>
      <c r="I865" s="5">
        <v>2587.1999999999998</v>
      </c>
      <c r="J865" s="3" t="s">
        <v>986</v>
      </c>
      <c r="K865" s="1" t="str">
        <f>LEFT(J865,5)</f>
        <v>80900</v>
      </c>
      <c r="L865" s="9" t="str">
        <f>MID(Table1[GL Code],7,5)</f>
        <v>ga008</v>
      </c>
      <c r="M865" s="1" t="str">
        <f>VLOOKUP(K865,'[1]Cost centres'!$A:$B,2,FALSE)</f>
        <v>Transport contract holding account</v>
      </c>
      <c r="N865" s="2" t="str">
        <f>VLOOKUP(L865,'[1]Detail codes'!$A:$B,2,FALSE)</f>
        <v>Contract Hire Payments</v>
      </c>
    </row>
    <row r="866" spans="1:14" hidden="1" x14ac:dyDescent="0.2">
      <c r="A866" s="3">
        <v>11125547</v>
      </c>
      <c r="B866" s="3" t="s">
        <v>246</v>
      </c>
      <c r="C866" s="12">
        <v>105531</v>
      </c>
      <c r="D866" s="3" t="s">
        <v>985</v>
      </c>
      <c r="E866" s="4">
        <v>42870</v>
      </c>
      <c r="F866" s="5">
        <v>-2156</v>
      </c>
      <c r="G866" s="3" t="s">
        <v>16</v>
      </c>
      <c r="H866" s="5">
        <v>-431.2</v>
      </c>
      <c r="I866" s="5">
        <v>-2587.1999999999998</v>
      </c>
      <c r="J866" s="3" t="s">
        <v>987</v>
      </c>
      <c r="K866" s="1" t="str">
        <f>LEFT(J866,5)</f>
        <v>80900</v>
      </c>
      <c r="L866" s="9" t="str">
        <f>MID(Table1[GL Code],7,5)</f>
        <v>gb002</v>
      </c>
      <c r="M866" s="1" t="str">
        <f>VLOOKUP(K866,'[1]Cost centres'!$A:$B,2,FALSE)</f>
        <v>Transport contract holding account</v>
      </c>
      <c r="N866" s="2" t="str">
        <f>VLOOKUP(L866,'[1]Detail codes'!$A:$B,2,FALSE)</f>
        <v>Transport fleet recharge</v>
      </c>
    </row>
    <row r="867" spans="1:14" hidden="1" x14ac:dyDescent="0.2">
      <c r="A867" s="3">
        <v>11125547</v>
      </c>
      <c r="B867" s="3" t="s">
        <v>246</v>
      </c>
      <c r="C867" s="12">
        <v>105531</v>
      </c>
      <c r="D867" s="3" t="s">
        <v>985</v>
      </c>
      <c r="E867" s="4">
        <v>42870</v>
      </c>
      <c r="F867" s="5">
        <v>2156</v>
      </c>
      <c r="G867" s="3" t="s">
        <v>16</v>
      </c>
      <c r="H867" s="5">
        <v>431.2</v>
      </c>
      <c r="I867" s="5">
        <v>2587.1999999999998</v>
      </c>
      <c r="J867" s="3" t="s">
        <v>988</v>
      </c>
      <c r="K867" s="1" t="str">
        <f>LEFT(J867,5)</f>
        <v>dsc01</v>
      </c>
      <c r="L867" s="9" t="str">
        <f>MID(Table1[GL Code],7,5)</f>
        <v>gb002</v>
      </c>
      <c r="M867" s="1" t="str">
        <f>VLOOKUP(K867,'[1]Cost centres'!$A:$B,2,FALSE)</f>
        <v>DSO Street Cleansing</v>
      </c>
      <c r="N867" s="2" t="str">
        <f>VLOOKUP(L867,'[1]Detail codes'!$A:$B,2,FALSE)</f>
        <v>Transport fleet recharge</v>
      </c>
    </row>
    <row r="868" spans="1:14" hidden="1" x14ac:dyDescent="0.2">
      <c r="A868" s="3">
        <v>11125547</v>
      </c>
      <c r="B868" s="3" t="s">
        <v>246</v>
      </c>
      <c r="C868" s="12">
        <v>105532</v>
      </c>
      <c r="D868" s="3" t="s">
        <v>989</v>
      </c>
      <c r="E868" s="4">
        <v>42883</v>
      </c>
      <c r="F868" s="5">
        <v>452.45</v>
      </c>
      <c r="G868" s="3" t="s">
        <v>16</v>
      </c>
      <c r="H868" s="5">
        <v>90.49</v>
      </c>
      <c r="I868" s="5">
        <v>542.94000000000005</v>
      </c>
      <c r="J868" s="3" t="s">
        <v>990</v>
      </c>
      <c r="K868" s="1" t="str">
        <f>LEFT(J868,5)</f>
        <v>80900</v>
      </c>
      <c r="L868" s="9" t="str">
        <f>MID(Table1[GL Code],7,5)</f>
        <v>ga008</v>
      </c>
      <c r="M868" s="1" t="str">
        <f>VLOOKUP(K868,'[1]Cost centres'!$A:$B,2,FALSE)</f>
        <v>Transport contract holding account</v>
      </c>
      <c r="N868" s="2" t="str">
        <f>VLOOKUP(L868,'[1]Detail codes'!$A:$B,2,FALSE)</f>
        <v>Contract Hire Payments</v>
      </c>
    </row>
    <row r="869" spans="1:14" hidden="1" x14ac:dyDescent="0.2">
      <c r="A869" s="3">
        <v>11125547</v>
      </c>
      <c r="B869" s="3" t="s">
        <v>246</v>
      </c>
      <c r="C869" s="12">
        <v>105532</v>
      </c>
      <c r="D869" s="3" t="s">
        <v>989</v>
      </c>
      <c r="E869" s="4">
        <v>42883</v>
      </c>
      <c r="F869" s="5">
        <v>-452.45</v>
      </c>
      <c r="G869" s="3" t="s">
        <v>16</v>
      </c>
      <c r="H869" s="5">
        <v>-90.49</v>
      </c>
      <c r="I869" s="5">
        <v>-542.94000000000005</v>
      </c>
      <c r="J869" s="3" t="s">
        <v>991</v>
      </c>
      <c r="K869" s="1" t="str">
        <f>LEFT(J869,5)</f>
        <v>80900</v>
      </c>
      <c r="L869" s="9" t="str">
        <f>MID(Table1[GL Code],7,5)</f>
        <v>gb002</v>
      </c>
      <c r="M869" s="1" t="str">
        <f>VLOOKUP(K869,'[1]Cost centres'!$A:$B,2,FALSE)</f>
        <v>Transport contract holding account</v>
      </c>
      <c r="N869" s="2" t="str">
        <f>VLOOKUP(L869,'[1]Detail codes'!$A:$B,2,FALSE)</f>
        <v>Transport fleet recharge</v>
      </c>
    </row>
    <row r="870" spans="1:14" hidden="1" x14ac:dyDescent="0.2">
      <c r="A870" s="3">
        <v>11125547</v>
      </c>
      <c r="B870" s="3" t="s">
        <v>246</v>
      </c>
      <c r="C870" s="12">
        <v>105532</v>
      </c>
      <c r="D870" s="3" t="s">
        <v>989</v>
      </c>
      <c r="E870" s="4">
        <v>42883</v>
      </c>
      <c r="F870" s="5">
        <v>452.45</v>
      </c>
      <c r="G870" s="3" t="s">
        <v>16</v>
      </c>
      <c r="H870" s="5">
        <v>90.49</v>
      </c>
      <c r="I870" s="5">
        <v>542.94000000000005</v>
      </c>
      <c r="J870" s="3" t="s">
        <v>992</v>
      </c>
      <c r="K870" s="1" t="str">
        <f>LEFT(J870,5)</f>
        <v>dsc01</v>
      </c>
      <c r="L870" s="9" t="str">
        <f>MID(Table1[GL Code],7,5)</f>
        <v>gb002</v>
      </c>
      <c r="M870" s="1" t="str">
        <f>VLOOKUP(K870,'[1]Cost centres'!$A:$B,2,FALSE)</f>
        <v>DSO Street Cleansing</v>
      </c>
      <c r="N870" s="2" t="str">
        <f>VLOOKUP(L870,'[1]Detail codes'!$A:$B,2,FALSE)</f>
        <v>Transport fleet recharge</v>
      </c>
    </row>
    <row r="871" spans="1:14" hidden="1" x14ac:dyDescent="0.2">
      <c r="A871" s="3">
        <v>11012728</v>
      </c>
      <c r="B871" s="3" t="s">
        <v>428</v>
      </c>
      <c r="C871" s="12">
        <v>1700075108</v>
      </c>
      <c r="D871" s="3" t="s">
        <v>429</v>
      </c>
      <c r="E871" s="4">
        <v>42852</v>
      </c>
      <c r="F871" s="5">
        <v>740</v>
      </c>
      <c r="G871" s="3" t="s">
        <v>16</v>
      </c>
      <c r="H871" s="5">
        <v>148</v>
      </c>
      <c r="I871" s="5">
        <v>888</v>
      </c>
      <c r="J871" s="3" t="s">
        <v>430</v>
      </c>
      <c r="K871" s="1" t="str">
        <f>LEFT(J871,5)</f>
        <v>COR04</v>
      </c>
      <c r="L871" s="9" t="str">
        <f>MID(Table1[GL Code],7,5)</f>
        <v>AB004</v>
      </c>
      <c r="M871" s="1" t="str">
        <f>VLOOKUP(K871,'[1]Cost centres'!$A:$B,2,FALSE)</f>
        <v>Corporate training</v>
      </c>
      <c r="N871" s="2" t="str">
        <f>VLOOKUP(L871,'[1]Detail codes'!$A:$B,2,FALSE)</f>
        <v>Skills training</v>
      </c>
    </row>
    <row r="872" spans="1:14" hidden="1" x14ac:dyDescent="0.2">
      <c r="A872" s="3">
        <v>11012728</v>
      </c>
      <c r="B872" s="3" t="s">
        <v>428</v>
      </c>
      <c r="C872" s="12">
        <v>1700075111</v>
      </c>
      <c r="D872" s="3" t="s">
        <v>431</v>
      </c>
      <c r="E872" s="4">
        <v>42852</v>
      </c>
      <c r="F872" s="5">
        <v>380</v>
      </c>
      <c r="G872" s="3" t="s">
        <v>16</v>
      </c>
      <c r="H872" s="5">
        <v>76</v>
      </c>
      <c r="I872" s="5">
        <v>456</v>
      </c>
      <c r="J872" s="3" t="s">
        <v>430</v>
      </c>
      <c r="K872" s="1" t="str">
        <f>LEFT(J872,5)</f>
        <v>COR04</v>
      </c>
      <c r="L872" s="9" t="str">
        <f>MID(Table1[GL Code],7,5)</f>
        <v>AB004</v>
      </c>
      <c r="M872" s="1" t="str">
        <f>VLOOKUP(K872,'[1]Cost centres'!$A:$B,2,FALSE)</f>
        <v>Corporate training</v>
      </c>
      <c r="N872" s="2" t="str">
        <f>VLOOKUP(L872,'[1]Detail codes'!$A:$B,2,FALSE)</f>
        <v>Skills training</v>
      </c>
    </row>
    <row r="873" spans="1:14" hidden="1" x14ac:dyDescent="0.2">
      <c r="A873" s="3">
        <v>11012728</v>
      </c>
      <c r="B873" s="3" t="s">
        <v>428</v>
      </c>
      <c r="C873" s="12">
        <v>1700086759</v>
      </c>
      <c r="D873" s="3" t="s">
        <v>432</v>
      </c>
      <c r="E873" s="4">
        <v>42872</v>
      </c>
      <c r="F873" s="5">
        <v>295</v>
      </c>
      <c r="G873" s="3" t="s">
        <v>16</v>
      </c>
      <c r="H873" s="5">
        <v>59</v>
      </c>
      <c r="I873" s="5">
        <v>354</v>
      </c>
      <c r="J873" s="3" t="s">
        <v>430</v>
      </c>
      <c r="K873" s="1" t="str">
        <f>LEFT(J873,5)</f>
        <v>COR04</v>
      </c>
      <c r="L873" s="9" t="str">
        <f>MID(Table1[GL Code],7,5)</f>
        <v>AB004</v>
      </c>
      <c r="M873" s="1" t="str">
        <f>VLOOKUP(K873,'[1]Cost centres'!$A:$B,2,FALSE)</f>
        <v>Corporate training</v>
      </c>
      <c r="N873" s="2" t="str">
        <f>VLOOKUP(L873,'[1]Detail codes'!$A:$B,2,FALSE)</f>
        <v>Skills training</v>
      </c>
    </row>
    <row r="874" spans="1:14" hidden="1" x14ac:dyDescent="0.2">
      <c r="A874" s="3">
        <v>11012728</v>
      </c>
      <c r="B874" s="3" t="s">
        <v>428</v>
      </c>
      <c r="C874" s="12" t="s">
        <v>1271</v>
      </c>
      <c r="D874" s="3" t="s">
        <v>1272</v>
      </c>
      <c r="E874" s="4">
        <v>42870</v>
      </c>
      <c r="F874" s="5">
        <v>128.80000000000001</v>
      </c>
      <c r="G874" s="3" t="s">
        <v>16</v>
      </c>
      <c r="H874" s="5">
        <v>25.76</v>
      </c>
      <c r="I874" s="5">
        <v>154.56</v>
      </c>
      <c r="J874" s="3" t="s">
        <v>1230</v>
      </c>
      <c r="K874" s="1" t="str">
        <f>LEFT(J874,5)</f>
        <v>Bhl01</v>
      </c>
      <c r="L874" s="9" t="str">
        <f>MID(Table1[GL Code],7,5)</f>
        <v>jk068</v>
      </c>
      <c r="M874" s="1" t="str">
        <f>VLOOKUP(K874,'[1]Cost centres'!$A:$B,2,FALSE)</f>
        <v>Bourne Hall</v>
      </c>
      <c r="N874" s="2" t="str">
        <f>VLOOKUP(L874,'[1]Detail codes'!$A:$B,2,FALSE)</f>
        <v>Herald of Spring expenses</v>
      </c>
    </row>
    <row r="875" spans="1:14" hidden="1" x14ac:dyDescent="0.2">
      <c r="A875" s="3">
        <v>11050010</v>
      </c>
      <c r="B875" s="3" t="s">
        <v>1425</v>
      </c>
      <c r="C875" s="12" t="s">
        <v>1426</v>
      </c>
      <c r="D875" s="3" t="s">
        <v>1427</v>
      </c>
      <c r="E875" s="4">
        <v>42857</v>
      </c>
      <c r="F875" s="5">
        <v>40</v>
      </c>
      <c r="G875" s="3" t="s">
        <v>21</v>
      </c>
      <c r="H875" s="5">
        <v>0</v>
      </c>
      <c r="I875" s="5">
        <v>40</v>
      </c>
      <c r="J875" s="3" t="s">
        <v>1345</v>
      </c>
      <c r="K875" s="1" t="str">
        <f>LEFT(J875,5)</f>
        <v>pub01</v>
      </c>
      <c r="L875" s="9" t="str">
        <f>MID(Table1[GL Code],7,5)</f>
        <v>JF012</v>
      </c>
      <c r="M875" s="1" t="str">
        <f>VLOOKUP(K875,'[1]Cost centres'!$A:$B,2,FALSE)</f>
        <v>Leisure publicity</v>
      </c>
      <c r="N875" s="2" t="str">
        <f>VLOOKUP(L875,'[1]Detail codes'!$A:$B,2,FALSE)</f>
        <v>Publicity</v>
      </c>
    </row>
    <row r="876" spans="1:14" hidden="1" x14ac:dyDescent="0.2">
      <c r="A876" s="3">
        <v>11020613</v>
      </c>
      <c r="B876" s="3" t="s">
        <v>526</v>
      </c>
      <c r="C876" s="12">
        <v>33165</v>
      </c>
      <c r="D876" s="3" t="s">
        <v>527</v>
      </c>
      <c r="E876" s="4">
        <v>42859</v>
      </c>
      <c r="F876" s="5">
        <v>90.17</v>
      </c>
      <c r="G876" s="3" t="s">
        <v>21</v>
      </c>
      <c r="H876" s="5">
        <v>0</v>
      </c>
      <c r="I876" s="5">
        <v>90.17</v>
      </c>
      <c r="J876" s="3" t="s">
        <v>499</v>
      </c>
      <c r="K876" s="1" t="str">
        <f>LEFT(J876,5)</f>
        <v>ele03</v>
      </c>
      <c r="L876" s="9" t="str">
        <f>MID(Table1[GL Code],7,5)</f>
        <v>dc011</v>
      </c>
      <c r="M876" s="1" t="str">
        <f>VLOOKUP(K876,'[1]Cost centres'!$A:$B,2,FALSE)</f>
        <v>County Elections</v>
      </c>
      <c r="N876" s="2" t="str">
        <f>VLOOKUP(L876,'[1]Detail codes'!$A:$B,2,FALSE)</f>
        <v>Hall hire</v>
      </c>
    </row>
    <row r="877" spans="1:14" hidden="1" x14ac:dyDescent="0.2">
      <c r="A877" s="3">
        <v>1126331</v>
      </c>
      <c r="B877" s="3" t="s">
        <v>386</v>
      </c>
      <c r="C877" s="12" t="s">
        <v>387</v>
      </c>
      <c r="D877" s="3" t="s">
        <v>388</v>
      </c>
      <c r="E877" s="4">
        <v>42870</v>
      </c>
      <c r="F877" s="5">
        <v>24.66</v>
      </c>
      <c r="G877" s="3" t="s">
        <v>16</v>
      </c>
      <c r="H877" s="5">
        <v>4.93</v>
      </c>
      <c r="I877" s="5">
        <v>29.59</v>
      </c>
      <c r="J877" s="3" t="s">
        <v>318</v>
      </c>
      <c r="K877" s="1" t="str">
        <f>LEFT(J877,5)</f>
        <v>hcl01</v>
      </c>
      <c r="L877" s="9" t="str">
        <f>MID(Table1[GL Code],7,5)</f>
        <v>je104</v>
      </c>
      <c r="M877" s="1" t="str">
        <f>VLOOKUP(K877,'[1]Cost centres'!$A:$B,2,FALSE)</f>
        <v xml:space="preserve">Homeless </v>
      </c>
      <c r="N877" s="2" t="str">
        <f>VLOOKUP(L877,'[1]Detail codes'!$A:$B,2,FALSE)</f>
        <v>Furniture storage</v>
      </c>
    </row>
    <row r="878" spans="1:14" hidden="1" x14ac:dyDescent="0.2">
      <c r="A878" s="3">
        <v>1126331</v>
      </c>
      <c r="B878" s="3" t="s">
        <v>386</v>
      </c>
      <c r="C878" s="12" t="s">
        <v>389</v>
      </c>
      <c r="D878" s="3" t="s">
        <v>390</v>
      </c>
      <c r="E878" s="4">
        <v>42863</v>
      </c>
      <c r="F878" s="5">
        <v>250</v>
      </c>
      <c r="G878" s="3" t="s">
        <v>16</v>
      </c>
      <c r="H878" s="5">
        <v>50</v>
      </c>
      <c r="I878" s="5">
        <v>300</v>
      </c>
      <c r="J878" s="3" t="s">
        <v>318</v>
      </c>
      <c r="K878" s="1" t="str">
        <f>LEFT(J878,5)</f>
        <v>hcl01</v>
      </c>
      <c r="L878" s="9" t="str">
        <f>MID(Table1[GL Code],7,5)</f>
        <v>je104</v>
      </c>
      <c r="M878" s="1" t="str">
        <f>VLOOKUP(K878,'[1]Cost centres'!$A:$B,2,FALSE)</f>
        <v xml:space="preserve">Homeless </v>
      </c>
      <c r="N878" s="2" t="str">
        <f>VLOOKUP(L878,'[1]Detail codes'!$A:$B,2,FALSE)</f>
        <v>Furniture storage</v>
      </c>
    </row>
    <row r="879" spans="1:14" hidden="1" x14ac:dyDescent="0.2">
      <c r="A879" s="3">
        <v>1126331</v>
      </c>
      <c r="B879" s="3" t="s">
        <v>386</v>
      </c>
      <c r="C879" s="12" t="s">
        <v>391</v>
      </c>
      <c r="D879" s="3" t="s">
        <v>392</v>
      </c>
      <c r="E879" s="4">
        <v>42857</v>
      </c>
      <c r="F879" s="5">
        <v>1008.33</v>
      </c>
      <c r="G879" s="3" t="s">
        <v>16</v>
      </c>
      <c r="H879" s="5">
        <v>201.67</v>
      </c>
      <c r="I879" s="5">
        <v>1210</v>
      </c>
      <c r="J879" s="3" t="s">
        <v>318</v>
      </c>
      <c r="K879" s="1" t="str">
        <f>LEFT(J879,5)</f>
        <v>hcl01</v>
      </c>
      <c r="L879" s="9" t="str">
        <f>MID(Table1[GL Code],7,5)</f>
        <v>je104</v>
      </c>
      <c r="M879" s="1" t="str">
        <f>VLOOKUP(K879,'[1]Cost centres'!$A:$B,2,FALSE)</f>
        <v xml:space="preserve">Homeless </v>
      </c>
      <c r="N879" s="2" t="str">
        <f>VLOOKUP(L879,'[1]Detail codes'!$A:$B,2,FALSE)</f>
        <v>Furniture storage</v>
      </c>
    </row>
    <row r="880" spans="1:14" hidden="1" x14ac:dyDescent="0.2">
      <c r="A880" s="3">
        <v>1120821</v>
      </c>
      <c r="B880" s="3" t="s">
        <v>1031</v>
      </c>
      <c r="C880" s="12">
        <v>188460</v>
      </c>
      <c r="D880" s="3" t="s">
        <v>1032</v>
      </c>
      <c r="E880" s="4">
        <v>42843</v>
      </c>
      <c r="F880" s="5">
        <v>135</v>
      </c>
      <c r="G880" s="3" t="s">
        <v>16</v>
      </c>
      <c r="H880" s="5">
        <v>27</v>
      </c>
      <c r="I880" s="5">
        <v>162</v>
      </c>
      <c r="J880" s="3" t="s">
        <v>1033</v>
      </c>
      <c r="K880" s="1" t="str">
        <f>LEFT(J880,5)</f>
        <v>tmc01</v>
      </c>
      <c r="L880" s="9" t="str">
        <f>MID(Table1[GL Code],7,5)</f>
        <v>da040</v>
      </c>
      <c r="M880" s="1" t="str">
        <f>VLOOKUP(K880,'[1]Cost centres'!$A:$B,2,FALSE)</f>
        <v>Tree maintenance contract</v>
      </c>
      <c r="N880" s="2" t="str">
        <f>VLOOKUP(L880,'[1]Detail codes'!$A:$B,2,FALSE)</f>
        <v>TM contract non routine works</v>
      </c>
    </row>
    <row r="881" spans="1:14" hidden="1" x14ac:dyDescent="0.2">
      <c r="A881" s="3">
        <v>1120821</v>
      </c>
      <c r="B881" s="3" t="s">
        <v>1031</v>
      </c>
      <c r="C881" s="12">
        <v>188460</v>
      </c>
      <c r="D881" s="3" t="s">
        <v>1032</v>
      </c>
      <c r="E881" s="4">
        <v>42843</v>
      </c>
      <c r="F881" s="5">
        <v>7.95</v>
      </c>
      <c r="G881" s="3" t="s">
        <v>16</v>
      </c>
      <c r="H881" s="5">
        <v>1.59</v>
      </c>
      <c r="I881" s="5">
        <v>9.5399999999999991</v>
      </c>
      <c r="J881" s="3" t="s">
        <v>1033</v>
      </c>
      <c r="K881" s="1" t="str">
        <f>LEFT(J881,5)</f>
        <v>tmc01</v>
      </c>
      <c r="L881" s="9" t="str">
        <f>MID(Table1[GL Code],7,5)</f>
        <v>da040</v>
      </c>
      <c r="M881" s="1" t="str">
        <f>VLOOKUP(K881,'[1]Cost centres'!$A:$B,2,FALSE)</f>
        <v>Tree maintenance contract</v>
      </c>
      <c r="N881" s="2" t="str">
        <f>VLOOKUP(L881,'[1]Detail codes'!$A:$B,2,FALSE)</f>
        <v>TM contract non routine works</v>
      </c>
    </row>
    <row r="882" spans="1:14" hidden="1" x14ac:dyDescent="0.2">
      <c r="A882" s="3">
        <v>11127037</v>
      </c>
      <c r="B882" s="3" t="s">
        <v>663</v>
      </c>
      <c r="C882" s="12">
        <v>156717</v>
      </c>
      <c r="D882" s="3" t="s">
        <v>664</v>
      </c>
      <c r="E882" s="4">
        <v>42855</v>
      </c>
      <c r="F882" s="5">
        <v>84.41</v>
      </c>
      <c r="G882" s="3" t="s">
        <v>21</v>
      </c>
      <c r="H882" s="5">
        <v>0</v>
      </c>
      <c r="I882" s="5">
        <v>84.41</v>
      </c>
      <c r="J882" s="3" t="s">
        <v>202</v>
      </c>
      <c r="K882" s="1" t="str">
        <f>LEFT(J882,5)</f>
        <v>mel01</v>
      </c>
      <c r="L882" s="9" t="str">
        <f>MID(Table1[GL Code],7,5)</f>
        <v>jb002</v>
      </c>
      <c r="M882" s="1" t="str">
        <f>VLOOKUP(K882,'[1]Cost centres'!$A:$B,2,FALSE)</f>
        <v>Meals on Wheels</v>
      </c>
      <c r="N882" s="2" t="str">
        <f>VLOOKUP(L882,'[1]Detail codes'!$A:$B,2,FALSE)</f>
        <v>Purchase of provisions</v>
      </c>
    </row>
    <row r="883" spans="1:14" hidden="1" x14ac:dyDescent="0.2">
      <c r="A883" s="3">
        <v>1125382</v>
      </c>
      <c r="B883" s="3" t="s">
        <v>665</v>
      </c>
      <c r="C883" s="12" t="s">
        <v>666</v>
      </c>
      <c r="D883" s="3" t="s">
        <v>667</v>
      </c>
      <c r="E883" s="4">
        <v>42870</v>
      </c>
      <c r="F883" s="5">
        <v>240</v>
      </c>
      <c r="G883" s="3" t="s">
        <v>21</v>
      </c>
      <c r="H883" s="5">
        <v>0</v>
      </c>
      <c r="I883" s="5">
        <v>240</v>
      </c>
      <c r="J883" s="3" t="s">
        <v>668</v>
      </c>
      <c r="K883" s="1" t="str">
        <f>LEFT(J883,5)</f>
        <v>cal03</v>
      </c>
      <c r="L883" s="9" t="str">
        <f>MID(Table1[GL Code],7,5)</f>
        <v>JE023</v>
      </c>
      <c r="M883" s="1" t="str">
        <f>VLOOKUP(K883,'[1]Cost centres'!$A:$B,2,FALSE)</f>
        <v>Wellness Centre</v>
      </c>
      <c r="N883" s="2" t="str">
        <f>VLOOKUP(L883,'[1]Detail codes'!$A:$B,2,FALSE)</f>
        <v>Consultants fees</v>
      </c>
    </row>
    <row r="884" spans="1:14" hidden="1" x14ac:dyDescent="0.2">
      <c r="A884" s="3">
        <v>11015110</v>
      </c>
      <c r="B884" s="3" t="s">
        <v>993</v>
      </c>
      <c r="C884" s="12">
        <v>80061805</v>
      </c>
      <c r="D884" s="3" t="s">
        <v>994</v>
      </c>
      <c r="E884" s="4">
        <v>42825</v>
      </c>
      <c r="F884" s="5">
        <v>14935</v>
      </c>
      <c r="G884" s="3" t="s">
        <v>16</v>
      </c>
      <c r="H884" s="5">
        <v>2987</v>
      </c>
      <c r="I884" s="5">
        <v>17922</v>
      </c>
      <c r="J884" s="3" t="s">
        <v>995</v>
      </c>
      <c r="K884" s="1" t="str">
        <f>LEFT(J884,5)</f>
        <v>ref01</v>
      </c>
      <c r="L884" s="9" t="str">
        <f>MID(Table1[GL Code],7,5)</f>
        <v>ma035</v>
      </c>
      <c r="M884" s="1" t="str">
        <f>VLOOKUP(K884,'[1]Cost centres'!$A:$B,2,FALSE)</f>
        <v>Domestic Refuse Collection</v>
      </c>
      <c r="N884" s="2" t="str">
        <f>VLOOKUP(L884,'[1]Detail codes'!$A:$B,2,FALSE)</f>
        <v xml:space="preserve">Recycling Gate Fees-Co mingled (Plastic </v>
      </c>
    </row>
    <row r="885" spans="1:14" hidden="1" x14ac:dyDescent="0.2">
      <c r="A885" s="3">
        <v>11012799</v>
      </c>
      <c r="B885" s="3" t="s">
        <v>53</v>
      </c>
      <c r="C885" s="12">
        <v>9500139425</v>
      </c>
      <c r="D885" s="3" t="s">
        <v>54</v>
      </c>
      <c r="E885" s="4">
        <v>42873</v>
      </c>
      <c r="F885" s="5">
        <v>1020</v>
      </c>
      <c r="G885" s="3" t="s">
        <v>21</v>
      </c>
      <c r="H885" s="5">
        <v>0</v>
      </c>
      <c r="I885" s="5">
        <v>1020</v>
      </c>
      <c r="J885" s="3" t="s">
        <v>55</v>
      </c>
      <c r="K885" s="1" t="str">
        <f>LEFT(J885,5)</f>
        <v>ene01</v>
      </c>
      <c r="L885" s="9" t="str">
        <f>MID(Table1[GL Code],7,5)</f>
        <v>jg091</v>
      </c>
      <c r="M885" s="1" t="str">
        <f>VLOOKUP(K885,'[1]Cost centres'!$A:$B,2,FALSE)</f>
        <v>Community development and p'ship works</v>
      </c>
      <c r="N885" s="2" t="str">
        <f>VLOOKUP(L885,'[1]Detail codes'!$A:$B,2,FALSE)</f>
        <v>Young people partnership working</v>
      </c>
    </row>
    <row r="886" spans="1:14" hidden="1" x14ac:dyDescent="0.2">
      <c r="A886" s="3">
        <v>11012799</v>
      </c>
      <c r="B886" s="3" t="s">
        <v>53</v>
      </c>
      <c r="C886" s="12">
        <v>9500139447</v>
      </c>
      <c r="D886" s="3" t="s">
        <v>56</v>
      </c>
      <c r="E886" s="4">
        <v>42873</v>
      </c>
      <c r="F886" s="5">
        <v>100</v>
      </c>
      <c r="G886" s="3" t="s">
        <v>21</v>
      </c>
      <c r="H886" s="5">
        <v>0</v>
      </c>
      <c r="I886" s="5">
        <v>100</v>
      </c>
      <c r="J886" s="3" t="s">
        <v>55</v>
      </c>
      <c r="K886" s="1" t="str">
        <f>LEFT(J886,5)</f>
        <v>ene01</v>
      </c>
      <c r="L886" s="9" t="str">
        <f>MID(Table1[GL Code],7,5)</f>
        <v>jg091</v>
      </c>
      <c r="M886" s="1" t="str">
        <f>VLOOKUP(K886,'[1]Cost centres'!$A:$B,2,FALSE)</f>
        <v>Community development and p'ship works</v>
      </c>
      <c r="N886" s="2" t="str">
        <f>VLOOKUP(L886,'[1]Detail codes'!$A:$B,2,FALSE)</f>
        <v>Young people partnership working</v>
      </c>
    </row>
    <row r="887" spans="1:14" hidden="1" x14ac:dyDescent="0.2">
      <c r="A887" s="3">
        <v>11012799</v>
      </c>
      <c r="B887" s="3" t="s">
        <v>53</v>
      </c>
      <c r="C887" s="12">
        <v>9500139338</v>
      </c>
      <c r="D887" s="3" t="s">
        <v>71</v>
      </c>
      <c r="E887" s="4">
        <v>42871</v>
      </c>
      <c r="F887" s="5">
        <v>6000</v>
      </c>
      <c r="G887" s="3" t="s">
        <v>21</v>
      </c>
      <c r="H887" s="5">
        <v>0</v>
      </c>
      <c r="I887" s="5">
        <v>6000</v>
      </c>
      <c r="J887" s="3" t="s">
        <v>72</v>
      </c>
      <c r="K887" s="1" t="str">
        <f>LEFT(J887,5)</f>
        <v>sld03</v>
      </c>
      <c r="L887" s="9" t="str">
        <f>MID(Table1[GL Code],7,5)</f>
        <v>je061</v>
      </c>
      <c r="M887" s="1" t="str">
        <f>VLOOKUP(K887,'[1]Cost centres'!$A:$B,2,FALSE)</f>
        <v>Lets get active</v>
      </c>
      <c r="N887" s="2" t="str">
        <f>VLOOKUP(L887,'[1]Detail codes'!$A:$B,2,FALSE)</f>
        <v>Events &amp; Initiatives</v>
      </c>
    </row>
    <row r="888" spans="1:14" hidden="1" x14ac:dyDescent="0.2">
      <c r="A888" s="3">
        <v>11012799</v>
      </c>
      <c r="B888" s="3" t="s">
        <v>53</v>
      </c>
      <c r="C888" s="12">
        <v>9500132041</v>
      </c>
      <c r="D888" s="3" t="s">
        <v>100</v>
      </c>
      <c r="E888" s="4">
        <v>42769</v>
      </c>
      <c r="F888" s="5">
        <v>331264</v>
      </c>
      <c r="G888" s="3" t="s">
        <v>21</v>
      </c>
      <c r="H888" s="5">
        <v>0</v>
      </c>
      <c r="I888" s="5">
        <v>331264</v>
      </c>
      <c r="J888" s="3" t="s">
        <v>101</v>
      </c>
      <c r="K888" s="1" t="str">
        <f>LEFT(J888,5)</f>
        <v>osp01</v>
      </c>
      <c r="L888" s="9" t="str">
        <f>MID(Table1[GL Code],7,5)</f>
        <v>zb008</v>
      </c>
      <c r="M888" s="1" t="str">
        <f>VLOOKUP(K888,'[1]Cost centres'!$A:$B,2,FALSE)</f>
        <v>On street parking</v>
      </c>
      <c r="N888" s="2" t="str">
        <f>VLOOKUP(L888,'[1]Detail codes'!$A:$B,2,FALSE)</f>
        <v>Contribution from other organisation</v>
      </c>
    </row>
    <row r="889" spans="1:14" hidden="1" x14ac:dyDescent="0.2">
      <c r="A889" s="3">
        <v>11012799</v>
      </c>
      <c r="B889" s="3" t="s">
        <v>53</v>
      </c>
      <c r="C889" s="12">
        <v>9500139225</v>
      </c>
      <c r="D889" s="3" t="s">
        <v>109</v>
      </c>
      <c r="E889" s="4">
        <v>42870</v>
      </c>
      <c r="F889" s="5">
        <v>1956.5</v>
      </c>
      <c r="G889" s="3" t="s">
        <v>16</v>
      </c>
      <c r="H889" s="5">
        <v>391.3</v>
      </c>
      <c r="I889" s="5">
        <v>2347.8000000000002</v>
      </c>
      <c r="J889" s="3" t="s">
        <v>110</v>
      </c>
      <c r="K889" s="1" t="str">
        <f>LEFT(J889,5)</f>
        <v>Lch01</v>
      </c>
      <c r="L889" s="9" t="str">
        <f>MID(Table1[GL Code],7,5)</f>
        <v>Je022</v>
      </c>
      <c r="M889" s="1" t="str">
        <f>VLOOKUP(K889,'[1]Cost centres'!$A:$B,2,FALSE)</f>
        <v>Land Charges</v>
      </c>
      <c r="N889" s="2" t="str">
        <f>VLOOKUP(L889,'[1]Detail codes'!$A:$B,2,FALSE)</f>
        <v>Payments to SCC</v>
      </c>
    </row>
    <row r="890" spans="1:14" hidden="1" x14ac:dyDescent="0.2">
      <c r="A890" s="3">
        <v>11012799</v>
      </c>
      <c r="B890" s="3" t="s">
        <v>53</v>
      </c>
      <c r="C890" s="12">
        <v>9500139473</v>
      </c>
      <c r="D890" s="3" t="s">
        <v>1034</v>
      </c>
      <c r="E890" s="4">
        <v>42873</v>
      </c>
      <c r="F890" s="5">
        <v>216.75</v>
      </c>
      <c r="G890" s="3" t="s">
        <v>16</v>
      </c>
      <c r="H890" s="5">
        <v>43.35</v>
      </c>
      <c r="I890" s="5">
        <v>260.10000000000002</v>
      </c>
      <c r="J890" s="3" t="s">
        <v>1035</v>
      </c>
      <c r="K890" s="1" t="str">
        <f>LEFT(J890,5)</f>
        <v>lnr01</v>
      </c>
      <c r="L890" s="9" t="str">
        <f>MID(Table1[GL Code],7,5)</f>
        <v>dd010</v>
      </c>
      <c r="M890" s="1" t="str">
        <f>VLOOKUP(K890,'[1]Cost centres'!$A:$B,2,FALSE)</f>
        <v>Local nature reserve</v>
      </c>
      <c r="N890" s="2" t="str">
        <f>VLOOKUP(L890,'[1]Detail codes'!$A:$B,2,FALSE)</f>
        <v>Non contract cleaning expenses</v>
      </c>
    </row>
    <row r="891" spans="1:14" hidden="1" x14ac:dyDescent="0.2">
      <c r="A891" s="3">
        <v>11012799</v>
      </c>
      <c r="B891" s="3" t="s">
        <v>53</v>
      </c>
      <c r="C891" s="12">
        <v>9500139474</v>
      </c>
      <c r="D891" s="3" t="s">
        <v>1036</v>
      </c>
      <c r="E891" s="4">
        <v>42873</v>
      </c>
      <c r="F891" s="5">
        <v>225</v>
      </c>
      <c r="G891" s="3" t="s">
        <v>16</v>
      </c>
      <c r="H891" s="5">
        <v>45</v>
      </c>
      <c r="I891" s="5">
        <v>270</v>
      </c>
      <c r="J891" s="3" t="s">
        <v>1037</v>
      </c>
      <c r="K891" s="1" t="str">
        <f>LEFT(J891,5)</f>
        <v>lnr01</v>
      </c>
      <c r="L891" s="9" t="str">
        <f>MID(Table1[GL Code],7,5)</f>
        <v>da042</v>
      </c>
      <c r="M891" s="1" t="str">
        <f>VLOOKUP(K891,'[1]Cost centres'!$A:$B,2,FALSE)</f>
        <v>Local nature reserve</v>
      </c>
      <c r="N891" s="2" t="str">
        <f>VLOOKUP(L891,'[1]Detail codes'!$A:$B,2,FALSE)</f>
        <v>Environmental stewardship high level sch</v>
      </c>
    </row>
    <row r="892" spans="1:14" hidden="1" x14ac:dyDescent="0.2">
      <c r="A892" s="3">
        <v>11012799</v>
      </c>
      <c r="B892" s="3" t="s">
        <v>53</v>
      </c>
      <c r="C892" s="12">
        <v>9500139476</v>
      </c>
      <c r="D892" s="3" t="s">
        <v>1038</v>
      </c>
      <c r="E892" s="4">
        <v>42873</v>
      </c>
      <c r="F892" s="5">
        <v>445</v>
      </c>
      <c r="G892" s="3" t="s">
        <v>16</v>
      </c>
      <c r="H892" s="5">
        <v>89</v>
      </c>
      <c r="I892" s="5">
        <v>534</v>
      </c>
      <c r="J892" s="3" t="s">
        <v>224</v>
      </c>
      <c r="K892" s="1" t="str">
        <f>LEFT(J892,5)</f>
        <v>lnr01</v>
      </c>
      <c r="L892" s="9" t="str">
        <f>MID(Table1[GL Code],7,5)</f>
        <v>da041</v>
      </c>
      <c r="M892" s="1" t="str">
        <f>VLOOKUP(K892,'[1]Cost centres'!$A:$B,2,FALSE)</f>
        <v>Local nature reserve</v>
      </c>
      <c r="N892" s="2" t="str">
        <f>VLOOKUP(L892,'[1]Detail codes'!$A:$B,2,FALSE)</f>
        <v>EU Single farm payment Horton</v>
      </c>
    </row>
    <row r="893" spans="1:14" hidden="1" x14ac:dyDescent="0.2">
      <c r="A893" s="3">
        <v>1126728</v>
      </c>
      <c r="B893" s="3" t="s">
        <v>1025</v>
      </c>
      <c r="C893" s="12" t="s">
        <v>1026</v>
      </c>
      <c r="D893" s="3" t="s">
        <v>1027</v>
      </c>
      <c r="E893" s="4">
        <v>42881</v>
      </c>
      <c r="F893" s="5">
        <v>1504.5</v>
      </c>
      <c r="G893" s="3" t="s">
        <v>21</v>
      </c>
      <c r="H893" s="5">
        <v>0</v>
      </c>
      <c r="I893" s="5">
        <v>1504.5</v>
      </c>
      <c r="J893" s="3" t="s">
        <v>1028</v>
      </c>
      <c r="K893" s="1" t="str">
        <f>LEFT(J893,5)</f>
        <v>dev01</v>
      </c>
      <c r="L893" s="9" t="str">
        <f>MID(Table1[GL Code],7,5)</f>
        <v>aa500</v>
      </c>
      <c r="M893" s="1" t="str">
        <f>VLOOKUP(K893,'[1]Cost centres'!$A:$B,2,FALSE)</f>
        <v>Development Control</v>
      </c>
      <c r="N893" s="2" t="str">
        <f>VLOOKUP(L893,'[1]Detail codes'!$A:$B,2,FALSE)</f>
        <v>Employee costs</v>
      </c>
    </row>
    <row r="894" spans="1:14" hidden="1" x14ac:dyDescent="0.2">
      <c r="A894" s="3">
        <v>1122950</v>
      </c>
      <c r="B894" s="3" t="s">
        <v>488</v>
      </c>
      <c r="C894" s="12">
        <v>16623012</v>
      </c>
      <c r="D894" s="3" t="s">
        <v>489</v>
      </c>
      <c r="E894" s="4">
        <v>42852</v>
      </c>
      <c r="F894" s="5">
        <v>20.5</v>
      </c>
      <c r="G894" s="3" t="s">
        <v>16</v>
      </c>
      <c r="H894" s="5">
        <v>4.0999999999999996</v>
      </c>
      <c r="I894" s="5">
        <v>24.6</v>
      </c>
      <c r="J894" s="3" t="s">
        <v>454</v>
      </c>
      <c r="K894" s="1" t="str">
        <f>LEFT(J894,5)</f>
        <v>cdc05</v>
      </c>
      <c r="L894" s="9" t="str">
        <f>MID(Table1[GL Code],7,5)</f>
        <v>jf031</v>
      </c>
      <c r="M894" s="1" t="str">
        <f>VLOOKUP(K894,'[1]Cost centres'!$A:$B,2,FALSE)</f>
        <v>ICT</v>
      </c>
      <c r="N894" s="2" t="str">
        <f>VLOOKUP(L894,'[1]Detail codes'!$A:$B,2,FALSE)</f>
        <v>Data connections</v>
      </c>
    </row>
    <row r="895" spans="1:14" hidden="1" x14ac:dyDescent="0.2">
      <c r="A895" s="3">
        <v>11082376</v>
      </c>
      <c r="B895" s="3" t="s">
        <v>433</v>
      </c>
      <c r="C895" s="12">
        <v>7132826</v>
      </c>
      <c r="D895" s="3" t="s">
        <v>434</v>
      </c>
      <c r="E895" s="4">
        <v>42857</v>
      </c>
      <c r="F895" s="5">
        <v>2750</v>
      </c>
      <c r="G895" s="3" t="s">
        <v>21</v>
      </c>
      <c r="H895" s="5">
        <v>0</v>
      </c>
      <c r="I895" s="5">
        <v>2750</v>
      </c>
      <c r="J895" s="3" t="s">
        <v>435</v>
      </c>
      <c r="K895" s="1" t="str">
        <f>LEFT(J895,5)</f>
        <v>cdc05</v>
      </c>
      <c r="L895" s="9" t="str">
        <f>MID(Table1[GL Code],7,5)</f>
        <v>jf030</v>
      </c>
      <c r="M895" s="1" t="str">
        <f>VLOOKUP(K895,'[1]Cost centres'!$A:$B,2,FALSE)</f>
        <v>ICT</v>
      </c>
      <c r="N895" s="2" t="str">
        <f>VLOOKUP(L895,'[1]Detail codes'!$A:$B,2,FALSE)</f>
        <v>IT Hosting fees</v>
      </c>
    </row>
    <row r="896" spans="1:14" hidden="1" x14ac:dyDescent="0.2">
      <c r="A896" s="3">
        <v>11082376</v>
      </c>
      <c r="B896" s="3" t="s">
        <v>433</v>
      </c>
      <c r="C896" s="12">
        <v>7132770</v>
      </c>
      <c r="D896" s="3" t="s">
        <v>1029</v>
      </c>
      <c r="E896" s="4">
        <v>42850</v>
      </c>
      <c r="F896" s="5">
        <v>200</v>
      </c>
      <c r="G896" s="3" t="s">
        <v>21</v>
      </c>
      <c r="H896" s="5">
        <v>0</v>
      </c>
      <c r="I896" s="5">
        <v>200</v>
      </c>
      <c r="J896" s="3" t="s">
        <v>1030</v>
      </c>
      <c r="K896" s="1" t="str">
        <f>LEFT(J896,5)</f>
        <v>dev01</v>
      </c>
      <c r="L896" s="9" t="str">
        <f>MID(Table1[GL Code],7,5)</f>
        <v>jg003</v>
      </c>
      <c r="M896" s="1" t="str">
        <f>VLOOKUP(K896,'[1]Cost centres'!$A:$B,2,FALSE)</f>
        <v>Development Control</v>
      </c>
      <c r="N896" s="2" t="str">
        <f>VLOOKUP(L896,'[1]Detail codes'!$A:$B,2,FALSE)</f>
        <v>Conferences courses and seminars</v>
      </c>
    </row>
    <row r="897" spans="1:14" hidden="1" x14ac:dyDescent="0.2">
      <c r="A897" s="3">
        <v>1127271</v>
      </c>
      <c r="B897" s="3" t="s">
        <v>1273</v>
      </c>
      <c r="C897" s="12">
        <v>9411221421</v>
      </c>
      <c r="D897" s="3" t="s">
        <v>1274</v>
      </c>
      <c r="E897" s="4">
        <v>42853</v>
      </c>
      <c r="F897" s="5">
        <v>54.57</v>
      </c>
      <c r="G897" s="3" t="s">
        <v>1192</v>
      </c>
      <c r="H897" s="5">
        <v>0</v>
      </c>
      <c r="I897" s="5">
        <v>54.57</v>
      </c>
      <c r="J897" s="3" t="s">
        <v>148</v>
      </c>
      <c r="K897" s="1" t="str">
        <f>LEFT(J897,5)</f>
        <v>bhl02</v>
      </c>
      <c r="L897" s="9" t="str">
        <f>MID(Table1[GL Code],7,5)</f>
        <v>jb002</v>
      </c>
      <c r="M897" s="1" t="str">
        <f>VLOOKUP(K897,'[1]Cost centres'!$A:$B,2,FALSE)</f>
        <v>Bourne Hall Coffee Shop</v>
      </c>
      <c r="N897" s="2" t="str">
        <f>VLOOKUP(L897,'[1]Detail codes'!$A:$B,2,FALSE)</f>
        <v>Purchase of provisions</v>
      </c>
    </row>
    <row r="898" spans="1:14" hidden="1" x14ac:dyDescent="0.2">
      <c r="A898" s="3">
        <v>1127271</v>
      </c>
      <c r="B898" s="3" t="s">
        <v>1273</v>
      </c>
      <c r="C898" s="12">
        <v>9411225697</v>
      </c>
      <c r="D898" s="3" t="s">
        <v>1275</v>
      </c>
      <c r="E898" s="4">
        <v>42838</v>
      </c>
      <c r="F898" s="5">
        <v>223.4</v>
      </c>
      <c r="G898" s="3" t="s">
        <v>21</v>
      </c>
      <c r="H898" s="5">
        <v>0</v>
      </c>
      <c r="I898" s="5">
        <v>223.4</v>
      </c>
      <c r="J898" s="3" t="s">
        <v>148</v>
      </c>
      <c r="K898" s="1" t="str">
        <f>LEFT(J898,5)</f>
        <v>bhl02</v>
      </c>
      <c r="L898" s="9" t="str">
        <f>MID(Table1[GL Code],7,5)</f>
        <v>jb002</v>
      </c>
      <c r="M898" s="1" t="str">
        <f>VLOOKUP(K898,'[1]Cost centres'!$A:$B,2,FALSE)</f>
        <v>Bourne Hall Coffee Shop</v>
      </c>
      <c r="N898" s="2" t="str">
        <f>VLOOKUP(L898,'[1]Detail codes'!$A:$B,2,FALSE)</f>
        <v>Purchase of provisions</v>
      </c>
    </row>
    <row r="899" spans="1:14" hidden="1" x14ac:dyDescent="0.2">
      <c r="A899" s="3">
        <v>1127271</v>
      </c>
      <c r="B899" s="3" t="s">
        <v>1273</v>
      </c>
      <c r="C899" s="12">
        <v>9411233939</v>
      </c>
      <c r="D899" s="3" t="s">
        <v>1276</v>
      </c>
      <c r="E899" s="4">
        <v>42858</v>
      </c>
      <c r="F899" s="5">
        <v>104.12</v>
      </c>
      <c r="G899" s="3" t="s">
        <v>1192</v>
      </c>
      <c r="H899" s="5">
        <v>0</v>
      </c>
      <c r="I899" s="5">
        <v>104.12</v>
      </c>
      <c r="J899" s="3" t="s">
        <v>148</v>
      </c>
      <c r="K899" s="1" t="str">
        <f>LEFT(J899,5)</f>
        <v>bhl02</v>
      </c>
      <c r="L899" s="9" t="str">
        <f>MID(Table1[GL Code],7,5)</f>
        <v>jb002</v>
      </c>
      <c r="M899" s="1" t="str">
        <f>VLOOKUP(K899,'[1]Cost centres'!$A:$B,2,FALSE)</f>
        <v>Bourne Hall Coffee Shop</v>
      </c>
      <c r="N899" s="2" t="str">
        <f>VLOOKUP(L899,'[1]Detail codes'!$A:$B,2,FALSE)</f>
        <v>Purchase of provisions</v>
      </c>
    </row>
    <row r="900" spans="1:14" hidden="1" x14ac:dyDescent="0.2">
      <c r="A900" s="3">
        <v>1127271</v>
      </c>
      <c r="B900" s="3" t="s">
        <v>1273</v>
      </c>
      <c r="C900" s="12">
        <v>9411210081</v>
      </c>
      <c r="D900" s="3" t="s">
        <v>1428</v>
      </c>
      <c r="E900" s="4">
        <v>42825</v>
      </c>
      <c r="F900" s="5">
        <v>31.16</v>
      </c>
      <c r="G900" s="3" t="s">
        <v>16</v>
      </c>
      <c r="H900" s="5">
        <v>6.23</v>
      </c>
      <c r="I900" s="5">
        <v>37.39</v>
      </c>
      <c r="J900" s="3" t="s">
        <v>160</v>
      </c>
      <c r="K900" s="1" t="str">
        <f>LEFT(J900,5)</f>
        <v>ply03</v>
      </c>
      <c r="L900" s="9" t="str">
        <f>MID(Table1[GL Code],7,5)</f>
        <v>jb007</v>
      </c>
      <c r="M900" s="1" t="str">
        <f>VLOOKUP(K900,'[1]Cost centres'!$A:$B,2,FALSE)</f>
        <v>Playhouse other events</v>
      </c>
      <c r="N900" s="2" t="str">
        <f>VLOOKUP(L900,'[1]Detail codes'!$A:$B,2,FALSE)</f>
        <v>Bar provisions</v>
      </c>
    </row>
    <row r="901" spans="1:14" hidden="1" x14ac:dyDescent="0.2">
      <c r="A901" s="3">
        <v>1127271</v>
      </c>
      <c r="B901" s="3" t="s">
        <v>1273</v>
      </c>
      <c r="C901" s="12">
        <v>9411218670</v>
      </c>
      <c r="D901" s="3" t="s">
        <v>1429</v>
      </c>
      <c r="E901" s="4">
        <v>42823</v>
      </c>
      <c r="F901" s="5">
        <v>180.83</v>
      </c>
      <c r="G901" s="3" t="s">
        <v>21</v>
      </c>
      <c r="H901" s="5">
        <v>0</v>
      </c>
      <c r="I901" s="5">
        <v>180.83</v>
      </c>
      <c r="J901" s="3" t="s">
        <v>1430</v>
      </c>
      <c r="K901" s="1" t="str">
        <f>LEFT(J901,5)</f>
        <v>ply03</v>
      </c>
      <c r="L901" s="9" t="str">
        <f>MID(Table1[GL Code],7,5)</f>
        <v>jb003</v>
      </c>
      <c r="M901" s="1" t="str">
        <f>VLOOKUP(K901,'[1]Cost centres'!$A:$B,2,FALSE)</f>
        <v>Playhouse other events</v>
      </c>
      <c r="N901" s="2" t="str">
        <f>VLOOKUP(L901,'[1]Detail codes'!$A:$B,2,FALSE)</f>
        <v>Refreshments - General</v>
      </c>
    </row>
    <row r="902" spans="1:14" hidden="1" x14ac:dyDescent="0.2">
      <c r="A902" s="3">
        <v>1127271</v>
      </c>
      <c r="B902" s="3" t="s">
        <v>1273</v>
      </c>
      <c r="C902" s="12">
        <v>9411218671</v>
      </c>
      <c r="D902" s="3" t="s">
        <v>1431</v>
      </c>
      <c r="E902" s="4">
        <v>42823</v>
      </c>
      <c r="F902" s="5">
        <v>13</v>
      </c>
      <c r="G902" s="3" t="s">
        <v>16</v>
      </c>
      <c r="H902" s="5">
        <v>2.6</v>
      </c>
      <c r="I902" s="5">
        <v>15.6</v>
      </c>
      <c r="J902" s="3" t="s">
        <v>160</v>
      </c>
      <c r="K902" s="1" t="str">
        <f>LEFT(J902,5)</f>
        <v>ply03</v>
      </c>
      <c r="L902" s="9" t="str">
        <f>MID(Table1[GL Code],7,5)</f>
        <v>jb007</v>
      </c>
      <c r="M902" s="1" t="str">
        <f>VLOOKUP(K902,'[1]Cost centres'!$A:$B,2,FALSE)</f>
        <v>Playhouse other events</v>
      </c>
      <c r="N902" s="2" t="str">
        <f>VLOOKUP(L902,'[1]Detail codes'!$A:$B,2,FALSE)</f>
        <v>Bar provisions</v>
      </c>
    </row>
    <row r="903" spans="1:14" hidden="1" x14ac:dyDescent="0.2">
      <c r="A903" s="3">
        <v>11013316</v>
      </c>
      <c r="B903" s="3" t="s">
        <v>618</v>
      </c>
      <c r="C903" s="12" t="s">
        <v>619</v>
      </c>
      <c r="D903" s="3" t="s">
        <v>620</v>
      </c>
      <c r="E903" s="4">
        <v>42851</v>
      </c>
      <c r="F903" s="5">
        <v>6.01</v>
      </c>
      <c r="G903" s="3" t="s">
        <v>21</v>
      </c>
      <c r="H903" s="5">
        <v>0</v>
      </c>
      <c r="I903" s="5">
        <v>6.01</v>
      </c>
      <c r="J903" s="3" t="s">
        <v>621</v>
      </c>
      <c r="K903" s="1" t="str">
        <f>LEFT(J903,5)</f>
        <v>all01</v>
      </c>
      <c r="L903" s="9" t="str">
        <f>MID(Table1[GL Code],7,5)</f>
        <v>dc007</v>
      </c>
      <c r="M903" s="1" t="str">
        <f>VLOOKUP(K903,'[1]Cost centres'!$A:$B,2,FALSE)</f>
        <v>Allotments</v>
      </c>
      <c r="N903" s="2" t="str">
        <f>VLOOKUP(L903,'[1]Detail codes'!$A:$B,2,FALSE)</f>
        <v>Water charges - metered</v>
      </c>
    </row>
    <row r="904" spans="1:14" hidden="1" x14ac:dyDescent="0.2">
      <c r="A904" s="3">
        <v>11013316</v>
      </c>
      <c r="B904" s="3" t="s">
        <v>618</v>
      </c>
      <c r="C904" s="12" t="s">
        <v>622</v>
      </c>
      <c r="D904" s="3" t="s">
        <v>623</v>
      </c>
      <c r="E904" s="4">
        <v>42850</v>
      </c>
      <c r="F904" s="5">
        <v>73.59</v>
      </c>
      <c r="G904" s="3" t="s">
        <v>21</v>
      </c>
      <c r="H904" s="5">
        <v>0</v>
      </c>
      <c r="I904" s="5">
        <v>73.59</v>
      </c>
      <c r="J904" s="3" t="s">
        <v>621</v>
      </c>
      <c r="K904" s="1" t="str">
        <f>LEFT(J904,5)</f>
        <v>all01</v>
      </c>
      <c r="L904" s="9" t="str">
        <f>MID(Table1[GL Code],7,5)</f>
        <v>dc007</v>
      </c>
      <c r="M904" s="1" t="str">
        <f>VLOOKUP(K904,'[1]Cost centres'!$A:$B,2,FALSE)</f>
        <v>Allotments</v>
      </c>
      <c r="N904" s="2" t="str">
        <f>VLOOKUP(L904,'[1]Detail codes'!$A:$B,2,FALSE)</f>
        <v>Water charges - metered</v>
      </c>
    </row>
    <row r="905" spans="1:14" hidden="1" x14ac:dyDescent="0.2">
      <c r="A905" s="3">
        <v>11013316</v>
      </c>
      <c r="B905" s="3" t="s">
        <v>618</v>
      </c>
      <c r="C905" s="12" t="s">
        <v>624</v>
      </c>
      <c r="D905" s="3" t="s">
        <v>625</v>
      </c>
      <c r="E905" s="4">
        <v>42851</v>
      </c>
      <c r="F905" s="5">
        <v>67.209999999999994</v>
      </c>
      <c r="G905" s="3" t="s">
        <v>21</v>
      </c>
      <c r="H905" s="5">
        <v>0</v>
      </c>
      <c r="I905" s="5">
        <v>67.209999999999994</v>
      </c>
      <c r="J905" s="3" t="s">
        <v>626</v>
      </c>
      <c r="K905" s="1" t="str">
        <f>LEFT(J905,5)</f>
        <v>prk01</v>
      </c>
      <c r="L905" s="9" t="str">
        <f>MID(Table1[GL Code],7,5)</f>
        <v>dc007</v>
      </c>
      <c r="M905" s="1" t="str">
        <f>VLOOKUP(K905,'[1]Cost centres'!$A:$B,2,FALSE)</f>
        <v>Parks</v>
      </c>
      <c r="N905" s="2" t="str">
        <f>VLOOKUP(L905,'[1]Detail codes'!$A:$B,2,FALSE)</f>
        <v>Water charges - metered</v>
      </c>
    </row>
    <row r="906" spans="1:14" hidden="1" x14ac:dyDescent="0.2">
      <c r="A906" s="3">
        <v>11013316</v>
      </c>
      <c r="B906" s="3" t="s">
        <v>618</v>
      </c>
      <c r="C906" s="12" t="s">
        <v>996</v>
      </c>
      <c r="D906" s="3" t="s">
        <v>997</v>
      </c>
      <c r="E906" s="4">
        <v>42850</v>
      </c>
      <c r="F906" s="5">
        <v>1283.49</v>
      </c>
      <c r="G906" s="3" t="s">
        <v>21</v>
      </c>
      <c r="H906" s="5">
        <v>0</v>
      </c>
      <c r="I906" s="5">
        <v>1283.49</v>
      </c>
      <c r="J906" s="3" t="s">
        <v>998</v>
      </c>
      <c r="K906" s="1" t="str">
        <f>LEFT(J906,5)</f>
        <v>epm04</v>
      </c>
      <c r="L906" s="9" t="str">
        <f>MID(Table1[GL Code],7,5)</f>
        <v>dc007</v>
      </c>
      <c r="M906" s="1" t="str">
        <f>VLOOKUP(K906,'[1]Cost centres'!$A:$B,2,FALSE)</f>
        <v>Longmead Depot</v>
      </c>
      <c r="N906" s="2" t="str">
        <f>VLOOKUP(L906,'[1]Detail codes'!$A:$B,2,FALSE)</f>
        <v>Water charges - metered</v>
      </c>
    </row>
    <row r="907" spans="1:14" hidden="1" x14ac:dyDescent="0.2">
      <c r="A907" s="3">
        <v>11013316</v>
      </c>
      <c r="B907" s="3" t="s">
        <v>618</v>
      </c>
      <c r="C907" s="12" t="s">
        <v>1333</v>
      </c>
      <c r="D907" s="3" t="s">
        <v>1334</v>
      </c>
      <c r="E907" s="4">
        <v>42850</v>
      </c>
      <c r="F907" s="5">
        <v>454.78</v>
      </c>
      <c r="G907" s="3" t="s">
        <v>21</v>
      </c>
      <c r="H907" s="5">
        <v>0</v>
      </c>
      <c r="I907" s="5">
        <v>454.78</v>
      </c>
      <c r="J907" s="3" t="s">
        <v>1335</v>
      </c>
      <c r="K907" s="1" t="str">
        <f>LEFT(J907,5)</f>
        <v>day03</v>
      </c>
      <c r="L907" s="9" t="str">
        <f>MID(Table1[GL Code],7,5)</f>
        <v>dc007</v>
      </c>
      <c r="M907" s="1" t="str">
        <f>VLOOKUP(K907,'[1]Cost centres'!$A:$B,2,FALSE)</f>
        <v>Longmead Social Centre</v>
      </c>
      <c r="N907" s="2" t="str">
        <f>VLOOKUP(L907,'[1]Detail codes'!$A:$B,2,FALSE)</f>
        <v>Water charges - metered</v>
      </c>
    </row>
    <row r="908" spans="1:14" hidden="1" x14ac:dyDescent="0.2">
      <c r="A908" s="3">
        <v>1125870</v>
      </c>
      <c r="B908" s="3" t="s">
        <v>1432</v>
      </c>
      <c r="C908" s="12" t="s">
        <v>1433</v>
      </c>
      <c r="D908" s="3" t="s">
        <v>1434</v>
      </c>
      <c r="E908" s="4">
        <v>42866</v>
      </c>
      <c r="F908" s="5">
        <v>931.58</v>
      </c>
      <c r="G908" s="3" t="s">
        <v>16</v>
      </c>
      <c r="H908" s="5">
        <v>186.32</v>
      </c>
      <c r="I908" s="5">
        <v>1117.9000000000001</v>
      </c>
      <c r="J908" s="3" t="s">
        <v>1339</v>
      </c>
      <c r="K908" s="1" t="str">
        <f>LEFT(J908,5)</f>
        <v>ply02</v>
      </c>
      <c r="L908" s="9" t="str">
        <f>MID(Table1[GL Code],7,5)</f>
        <v>je078</v>
      </c>
      <c r="M908" s="1" t="str">
        <f>VLOOKUP(K908,'[1]Cost centres'!$A:$B,2,FALSE)</f>
        <v>Playhouse Matched Income and Expenditure</v>
      </c>
      <c r="N908" s="2" t="str">
        <f>VLOOKUP(L908,'[1]Detail codes'!$A:$B,2,FALSE)</f>
        <v>Prof performances share of takings</v>
      </c>
    </row>
    <row r="909" spans="1:14" hidden="1" x14ac:dyDescent="0.2">
      <c r="A909" s="3">
        <v>11133759</v>
      </c>
      <c r="B909" s="3" t="s">
        <v>1010</v>
      </c>
      <c r="C909" s="12">
        <v>17808</v>
      </c>
      <c r="D909" s="3" t="s">
        <v>1011</v>
      </c>
      <c r="E909" s="4">
        <v>42828</v>
      </c>
      <c r="F909" s="5">
        <v>400</v>
      </c>
      <c r="G909" s="3" t="s">
        <v>16</v>
      </c>
      <c r="H909" s="5">
        <v>80</v>
      </c>
      <c r="I909" s="5">
        <v>480</v>
      </c>
      <c r="J909" s="3" t="s">
        <v>1005</v>
      </c>
      <c r="K909" s="1" t="str">
        <f>LEFT(J909,5)</f>
        <v>blg01</v>
      </c>
      <c r="L909" s="9" t="str">
        <f>MID(Table1[GL Code],7,5)</f>
        <v>je023</v>
      </c>
      <c r="M909" s="1" t="str">
        <f>VLOOKUP(K909,'[1]Cost centres'!$A:$B,2,FALSE)</f>
        <v>Building Control</v>
      </c>
      <c r="N909" s="2" t="str">
        <f>VLOOKUP(L909,'[1]Detail codes'!$A:$B,2,FALSE)</f>
        <v>Consultants fees</v>
      </c>
    </row>
    <row r="910" spans="1:14" hidden="1" x14ac:dyDescent="0.2">
      <c r="A910" s="3">
        <v>1123752</v>
      </c>
      <c r="B910" s="3" t="s">
        <v>538</v>
      </c>
      <c r="C910" s="12">
        <v>6800404305</v>
      </c>
      <c r="D910" s="3" t="s">
        <v>539</v>
      </c>
      <c r="E910" s="4">
        <v>42826</v>
      </c>
      <c r="F910" s="5">
        <v>729.47</v>
      </c>
      <c r="G910" s="3" t="s">
        <v>16</v>
      </c>
      <c r="H910" s="5">
        <v>145.88999999999999</v>
      </c>
      <c r="I910" s="5">
        <v>875.36</v>
      </c>
      <c r="J910" s="3" t="s">
        <v>540</v>
      </c>
      <c r="K910" s="1" t="str">
        <f>LEFT(J910,5)</f>
        <v>cdc07</v>
      </c>
      <c r="L910" s="9" t="str">
        <f>MID(Table1[GL Code],7,5)</f>
        <v>jh002</v>
      </c>
      <c r="M910" s="1" t="str">
        <f>VLOOKUP(K910,'[1]Cost centres'!$A:$B,2,FALSE)</f>
        <v>Legal &amp; Democratic Services</v>
      </c>
      <c r="N910" s="2" t="str">
        <f>VLOOKUP(L910,'[1]Detail codes'!$A:$B,2,FALSE)</f>
        <v>Subscriptions to associations</v>
      </c>
    </row>
    <row r="911" spans="1:14" hidden="1" x14ac:dyDescent="0.2">
      <c r="A911" s="3">
        <v>1125141</v>
      </c>
      <c r="B911" s="3" t="s">
        <v>1435</v>
      </c>
      <c r="C911" s="12">
        <v>2577</v>
      </c>
      <c r="D911" s="3" t="s">
        <v>1436</v>
      </c>
      <c r="E911" s="4">
        <v>42862</v>
      </c>
      <c r="F911" s="5">
        <v>81</v>
      </c>
      <c r="G911" s="3" t="s">
        <v>21</v>
      </c>
      <c r="H911" s="5">
        <v>0</v>
      </c>
      <c r="I911" s="5">
        <v>81</v>
      </c>
      <c r="J911" s="3" t="s">
        <v>1419</v>
      </c>
      <c r="K911" s="1" t="str">
        <f>LEFT(J911,5)</f>
        <v>ply02</v>
      </c>
      <c r="L911" s="9" t="str">
        <f>MID(Table1[GL Code],7,5)</f>
        <v>jg097</v>
      </c>
      <c r="M911" s="1" t="str">
        <f>VLOOKUP(K911,'[1]Cost centres'!$A:$B,2,FALSE)</f>
        <v>Playhouse Matched Income and Expenditure</v>
      </c>
      <c r="N911" s="2" t="str">
        <f>VLOOKUP(L911,'[1]Detail codes'!$A:$B,2,FALSE)</f>
        <v>Piano tuning expenses</v>
      </c>
    </row>
    <row r="912" spans="1:14" hidden="1" x14ac:dyDescent="0.2">
      <c r="A912" s="3">
        <v>1125141</v>
      </c>
      <c r="B912" s="3" t="s">
        <v>1435</v>
      </c>
      <c r="C912" s="12">
        <v>2577</v>
      </c>
      <c r="D912" s="3" t="s">
        <v>1436</v>
      </c>
      <c r="E912" s="4">
        <v>42862</v>
      </c>
      <c r="F912" s="5">
        <v>121.5</v>
      </c>
      <c r="G912" s="3" t="s">
        <v>21</v>
      </c>
      <c r="H912" s="5">
        <v>0</v>
      </c>
      <c r="I912" s="5">
        <v>121.5</v>
      </c>
      <c r="J912" s="3" t="s">
        <v>1419</v>
      </c>
      <c r="K912" s="1" t="str">
        <f>LEFT(J912,5)</f>
        <v>ply02</v>
      </c>
      <c r="L912" s="9" t="str">
        <f>MID(Table1[GL Code],7,5)</f>
        <v>jg097</v>
      </c>
      <c r="M912" s="1" t="str">
        <f>VLOOKUP(K912,'[1]Cost centres'!$A:$B,2,FALSE)</f>
        <v>Playhouse Matched Income and Expenditure</v>
      </c>
      <c r="N912" s="2" t="str">
        <f>VLOOKUP(L912,'[1]Detail codes'!$A:$B,2,FALSE)</f>
        <v>Piano tuning expenses</v>
      </c>
    </row>
    <row r="913" spans="1:14" hidden="1" x14ac:dyDescent="0.2">
      <c r="A913" s="3">
        <v>1125141</v>
      </c>
      <c r="B913" s="3" t="s">
        <v>1435</v>
      </c>
      <c r="C913" s="12">
        <v>2597</v>
      </c>
      <c r="D913" s="3" t="s">
        <v>1437</v>
      </c>
      <c r="E913" s="4">
        <v>42878</v>
      </c>
      <c r="F913" s="5">
        <v>81</v>
      </c>
      <c r="G913" s="3" t="s">
        <v>21</v>
      </c>
      <c r="H913" s="5">
        <v>0</v>
      </c>
      <c r="I913" s="5">
        <v>81</v>
      </c>
      <c r="J913" s="3" t="s">
        <v>1419</v>
      </c>
      <c r="K913" s="1" t="str">
        <f>LEFT(J913,5)</f>
        <v>ply02</v>
      </c>
      <c r="L913" s="9" t="str">
        <f>MID(Table1[GL Code],7,5)</f>
        <v>jg097</v>
      </c>
      <c r="M913" s="1" t="str">
        <f>VLOOKUP(K913,'[1]Cost centres'!$A:$B,2,FALSE)</f>
        <v>Playhouse Matched Income and Expenditure</v>
      </c>
      <c r="N913" s="2" t="str">
        <f>VLOOKUP(L913,'[1]Detail codes'!$A:$B,2,FALSE)</f>
        <v>Piano tuning expenses</v>
      </c>
    </row>
    <row r="914" spans="1:14" hidden="1" x14ac:dyDescent="0.2">
      <c r="A914" s="3">
        <v>1127066</v>
      </c>
      <c r="B914" s="3" t="s">
        <v>77</v>
      </c>
      <c r="C914" s="12">
        <v>10</v>
      </c>
      <c r="D914" s="3" t="s">
        <v>78</v>
      </c>
      <c r="E914" s="4">
        <v>42853</v>
      </c>
      <c r="F914" s="5">
        <v>800</v>
      </c>
      <c r="G914" s="3" t="s">
        <v>21</v>
      </c>
      <c r="H914" s="5">
        <v>0</v>
      </c>
      <c r="I914" s="5">
        <v>800</v>
      </c>
      <c r="J914" s="3" t="s">
        <v>79</v>
      </c>
      <c r="K914" s="1" t="str">
        <f>LEFT(J914,5)</f>
        <v>cdc04</v>
      </c>
      <c r="L914" s="9" t="str">
        <f>MID(Table1[GL Code],7,5)</f>
        <v>je023</v>
      </c>
      <c r="M914" s="1" t="str">
        <f>VLOOKUP(K914,'[1]Cost centres'!$A:$B,2,FALSE)</f>
        <v>Financial Services</v>
      </c>
      <c r="N914" s="2" t="str">
        <f>VLOOKUP(L914,'[1]Detail codes'!$A:$B,2,FALSE)</f>
        <v>Consultants fees</v>
      </c>
    </row>
    <row r="915" spans="1:14" hidden="1" x14ac:dyDescent="0.2">
      <c r="A915" s="3">
        <v>1120078</v>
      </c>
      <c r="B915" s="3" t="s">
        <v>393</v>
      </c>
      <c r="C915" s="12" t="s">
        <v>394</v>
      </c>
      <c r="D915" s="3" t="s">
        <v>395</v>
      </c>
      <c r="E915" s="4">
        <v>42865</v>
      </c>
      <c r="F915" s="5">
        <v>132.91999999999999</v>
      </c>
      <c r="G915" s="3" t="s">
        <v>16</v>
      </c>
      <c r="H915" s="5">
        <v>26.59</v>
      </c>
      <c r="I915" s="5">
        <v>159.51</v>
      </c>
      <c r="J915" s="3" t="s">
        <v>396</v>
      </c>
      <c r="K915" s="1" t="str">
        <f>LEFT(J915,5)</f>
        <v>epm50</v>
      </c>
      <c r="L915" s="9" t="str">
        <f>MID(Table1[GL Code],7,5)</f>
        <v>dc004</v>
      </c>
      <c r="M915" s="1" t="str">
        <f>VLOOKUP(K915,'[1]Cost centres'!$A:$B,2,FALSE)</f>
        <v>Cox Lane former social centre</v>
      </c>
      <c r="N915" s="2" t="str">
        <f>VLOOKUP(L915,'[1]Detail codes'!$A:$B,2,FALSE)</f>
        <v>Gas</v>
      </c>
    </row>
    <row r="916" spans="1:14" hidden="1" x14ac:dyDescent="0.2">
      <c r="A916" s="3">
        <v>1120078</v>
      </c>
      <c r="B916" s="3" t="s">
        <v>393</v>
      </c>
      <c r="C916" s="12" t="s">
        <v>583</v>
      </c>
      <c r="D916" s="3" t="s">
        <v>584</v>
      </c>
      <c r="E916" s="4">
        <v>42865</v>
      </c>
      <c r="F916" s="5">
        <v>262.2</v>
      </c>
      <c r="G916" s="3" t="s">
        <v>16</v>
      </c>
      <c r="H916" s="5">
        <v>52.44</v>
      </c>
      <c r="I916" s="5">
        <v>314.64</v>
      </c>
      <c r="J916" s="3" t="s">
        <v>585</v>
      </c>
      <c r="K916" s="1" t="str">
        <f>LEFT(J916,5)</f>
        <v>ech01</v>
      </c>
      <c r="L916" s="9" t="str">
        <f>MID(Table1[GL Code],7,5)</f>
        <v>dc004</v>
      </c>
      <c r="M916" s="1" t="str">
        <f>VLOOKUP(K916,'[1]Cost centres'!$A:$B,2,FALSE)</f>
        <v>Ewell Court House</v>
      </c>
      <c r="N916" s="2" t="str">
        <f>VLOOKUP(L916,'[1]Detail codes'!$A:$B,2,FALSE)</f>
        <v>Gas</v>
      </c>
    </row>
    <row r="917" spans="1:14" hidden="1" x14ac:dyDescent="0.2">
      <c r="A917" s="3">
        <v>1120078</v>
      </c>
      <c r="B917" s="3" t="s">
        <v>393</v>
      </c>
      <c r="C917" s="12" t="s">
        <v>627</v>
      </c>
      <c r="D917" s="3" t="s">
        <v>628</v>
      </c>
      <c r="E917" s="4">
        <v>42865</v>
      </c>
      <c r="F917" s="5">
        <v>255.7</v>
      </c>
      <c r="G917" s="3" t="s">
        <v>16</v>
      </c>
      <c r="H917" s="5">
        <v>51.14</v>
      </c>
      <c r="I917" s="5">
        <v>306.83999999999997</v>
      </c>
      <c r="J917" s="3" t="s">
        <v>629</v>
      </c>
      <c r="K917" s="1" t="str">
        <f>LEFT(J917,5)</f>
        <v>prk01</v>
      </c>
      <c r="L917" s="9" t="str">
        <f>MID(Table1[GL Code],7,5)</f>
        <v>dc004</v>
      </c>
      <c r="M917" s="1" t="str">
        <f>VLOOKUP(K917,'[1]Cost centres'!$A:$B,2,FALSE)</f>
        <v>Parks</v>
      </c>
      <c r="N917" s="2" t="str">
        <f>VLOOKUP(L917,'[1]Detail codes'!$A:$B,2,FALSE)</f>
        <v>Gas</v>
      </c>
    </row>
    <row r="918" spans="1:14" hidden="1" x14ac:dyDescent="0.2">
      <c r="A918" s="3">
        <v>1120078</v>
      </c>
      <c r="B918" s="3" t="s">
        <v>393</v>
      </c>
      <c r="C918" s="12" t="s">
        <v>630</v>
      </c>
      <c r="D918" s="3" t="s">
        <v>631</v>
      </c>
      <c r="E918" s="4">
        <v>42865</v>
      </c>
      <c r="F918" s="5">
        <v>346.97</v>
      </c>
      <c r="G918" s="3" t="s">
        <v>16</v>
      </c>
      <c r="H918" s="5">
        <v>69.39</v>
      </c>
      <c r="I918" s="5">
        <v>416.36</v>
      </c>
      <c r="J918" s="3" t="s">
        <v>632</v>
      </c>
      <c r="K918" s="1" t="str">
        <f>LEFT(J918,5)</f>
        <v>ply02</v>
      </c>
      <c r="L918" s="9" t="str">
        <f>MID(Table1[GL Code],7,5)</f>
        <v>dc004</v>
      </c>
      <c r="M918" s="1" t="str">
        <f>VLOOKUP(K918,'[1]Cost centres'!$A:$B,2,FALSE)</f>
        <v>Playhouse Matched Income and Expenditure</v>
      </c>
      <c r="N918" s="2" t="str">
        <f>VLOOKUP(L918,'[1]Detail codes'!$A:$B,2,FALSE)</f>
        <v>Gas</v>
      </c>
    </row>
    <row r="919" spans="1:14" hidden="1" x14ac:dyDescent="0.2">
      <c r="A919" s="3">
        <v>1120078</v>
      </c>
      <c r="B919" s="3" t="s">
        <v>393</v>
      </c>
      <c r="C919" s="12" t="s">
        <v>633</v>
      </c>
      <c r="D919" s="3" t="s">
        <v>634</v>
      </c>
      <c r="E919" s="4">
        <v>42865</v>
      </c>
      <c r="F919" s="5">
        <v>51.95</v>
      </c>
      <c r="G919" s="3" t="s">
        <v>384</v>
      </c>
      <c r="H919" s="5">
        <v>2.6</v>
      </c>
      <c r="I919" s="5">
        <v>54.55</v>
      </c>
      <c r="J919" s="3" t="s">
        <v>635</v>
      </c>
      <c r="K919" s="1" t="str">
        <f>LEFT(J919,5)</f>
        <v>prk01</v>
      </c>
      <c r="L919" s="9" t="str">
        <f>MID(Table1[GL Code],7,5)</f>
        <v>dc004</v>
      </c>
      <c r="M919" s="1" t="str">
        <f>VLOOKUP(K919,'[1]Cost centres'!$A:$B,2,FALSE)</f>
        <v>Parks</v>
      </c>
      <c r="N919" s="2" t="str">
        <f>VLOOKUP(L919,'[1]Detail codes'!$A:$B,2,FALSE)</f>
        <v>Gas</v>
      </c>
    </row>
    <row r="920" spans="1:14" hidden="1" x14ac:dyDescent="0.2">
      <c r="A920" s="3">
        <v>1120078</v>
      </c>
      <c r="B920" s="3" t="s">
        <v>393</v>
      </c>
      <c r="C920" s="12" t="s">
        <v>1277</v>
      </c>
      <c r="D920" s="3" t="s">
        <v>1278</v>
      </c>
      <c r="E920" s="4">
        <v>42865</v>
      </c>
      <c r="F920" s="5">
        <v>1385.09</v>
      </c>
      <c r="G920" s="3" t="s">
        <v>16</v>
      </c>
      <c r="H920" s="5">
        <v>277.02</v>
      </c>
      <c r="I920" s="5">
        <v>1662.11</v>
      </c>
      <c r="J920" s="3" t="s">
        <v>1279</v>
      </c>
      <c r="K920" s="1" t="str">
        <f>LEFT(J920,5)</f>
        <v>bhl01</v>
      </c>
      <c r="L920" s="9" t="str">
        <f>MID(Table1[GL Code],7,5)</f>
        <v>dc004</v>
      </c>
      <c r="M920" s="1" t="str">
        <f>VLOOKUP(K920,'[1]Cost centres'!$A:$B,2,FALSE)</f>
        <v>Bourne Hall</v>
      </c>
      <c r="N920" s="2" t="str">
        <f>VLOOKUP(L920,'[1]Detail codes'!$A:$B,2,FALSE)</f>
        <v>Gas</v>
      </c>
    </row>
    <row r="921" spans="1:14" hidden="1" x14ac:dyDescent="0.2">
      <c r="A921" s="3">
        <v>1120078</v>
      </c>
      <c r="B921" s="3" t="s">
        <v>393</v>
      </c>
      <c r="C921" s="12" t="s">
        <v>1288</v>
      </c>
      <c r="D921" s="3" t="s">
        <v>1289</v>
      </c>
      <c r="E921" s="4">
        <v>42865</v>
      </c>
      <c r="F921" s="5">
        <v>814.51</v>
      </c>
      <c r="G921" s="3" t="s">
        <v>16</v>
      </c>
      <c r="H921" s="5">
        <v>162.9</v>
      </c>
      <c r="I921" s="5">
        <v>977.41</v>
      </c>
      <c r="J921" s="3" t="s">
        <v>1290</v>
      </c>
      <c r="K921" s="1" t="str">
        <f>LEFT(J921,5)</f>
        <v>lfc01</v>
      </c>
      <c r="L921" s="9" t="str">
        <f>MID(Table1[GL Code],7,5)</f>
        <v>dc004</v>
      </c>
      <c r="M921" s="1" t="str">
        <f>VLOOKUP(K921,'[1]Cost centres'!$A:$B,2,FALSE)</f>
        <v>Ebbisham Centre</v>
      </c>
      <c r="N921" s="2" t="str">
        <f>VLOOKUP(L921,'[1]Detail codes'!$A:$B,2,FALSE)</f>
        <v>Gas</v>
      </c>
    </row>
    <row r="922" spans="1:14" hidden="1" x14ac:dyDescent="0.2">
      <c r="A922" s="3">
        <v>1120078</v>
      </c>
      <c r="B922" s="3" t="s">
        <v>393</v>
      </c>
      <c r="C922" s="12" t="s">
        <v>1291</v>
      </c>
      <c r="D922" s="3" t="s">
        <v>1292</v>
      </c>
      <c r="E922" s="4">
        <v>42865</v>
      </c>
      <c r="F922" s="5">
        <v>152.69</v>
      </c>
      <c r="G922" s="3" t="s">
        <v>16</v>
      </c>
      <c r="H922" s="5">
        <v>30.54</v>
      </c>
      <c r="I922" s="5">
        <v>183.23</v>
      </c>
      <c r="J922" s="3" t="s">
        <v>1293</v>
      </c>
      <c r="K922" s="1" t="str">
        <f>LEFT(J922,5)</f>
        <v>day05</v>
      </c>
      <c r="L922" s="9" t="str">
        <f>MID(Table1[GL Code],7,5)</f>
        <v>dc004</v>
      </c>
      <c r="M922" s="1" t="str">
        <f>VLOOKUP(K922,'[1]Cost centres'!$A:$B,2,FALSE)</f>
        <v>Wells Social Centre</v>
      </c>
      <c r="N922" s="2" t="str">
        <f>VLOOKUP(L922,'[1]Detail codes'!$A:$B,2,FALSE)</f>
        <v>Gas</v>
      </c>
    </row>
    <row r="923" spans="1:14" hidden="1" x14ac:dyDescent="0.2">
      <c r="A923" s="3">
        <v>1120078</v>
      </c>
      <c r="B923" s="3" t="s">
        <v>393</v>
      </c>
      <c r="C923" s="12" t="s">
        <v>1294</v>
      </c>
      <c r="D923" s="3" t="s">
        <v>1295</v>
      </c>
      <c r="E923" s="4">
        <v>42865</v>
      </c>
      <c r="F923" s="5">
        <v>9.9</v>
      </c>
      <c r="G923" s="3" t="s">
        <v>384</v>
      </c>
      <c r="H923" s="5">
        <v>0.5</v>
      </c>
      <c r="I923" s="5">
        <v>10.4</v>
      </c>
      <c r="J923" s="3" t="s">
        <v>585</v>
      </c>
      <c r="K923" s="1" t="str">
        <f>LEFT(J923,5)</f>
        <v>ech01</v>
      </c>
      <c r="L923" s="9" t="str">
        <f>MID(Table1[GL Code],7,5)</f>
        <v>dc004</v>
      </c>
      <c r="M923" s="1" t="str">
        <f>VLOOKUP(K923,'[1]Cost centres'!$A:$B,2,FALSE)</f>
        <v>Ewell Court House</v>
      </c>
      <c r="N923" s="2" t="str">
        <f>VLOOKUP(L923,'[1]Detail codes'!$A:$B,2,FALSE)</f>
        <v>Gas</v>
      </c>
    </row>
    <row r="924" spans="1:14" hidden="1" x14ac:dyDescent="0.2">
      <c r="A924" s="3">
        <v>1120078</v>
      </c>
      <c r="B924" s="3" t="s">
        <v>393</v>
      </c>
      <c r="C924" s="12" t="s">
        <v>1316</v>
      </c>
      <c r="D924" s="3" t="s">
        <v>1317</v>
      </c>
      <c r="E924" s="4">
        <v>42865</v>
      </c>
      <c r="F924" s="5">
        <v>916.11</v>
      </c>
      <c r="G924" s="3" t="s">
        <v>16</v>
      </c>
      <c r="H924" s="5">
        <v>183.23</v>
      </c>
      <c r="I924" s="5">
        <v>1099.3399999999999</v>
      </c>
      <c r="J924" s="3" t="s">
        <v>1318</v>
      </c>
      <c r="K924" s="1" t="str">
        <f>LEFT(J924,5)</f>
        <v>thl01</v>
      </c>
      <c r="L924" s="9" t="str">
        <f>MID(Table1[GL Code],7,5)</f>
        <v>dc004</v>
      </c>
      <c r="M924" s="1" t="str">
        <f>VLOOKUP(K924,'[1]Cost centres'!$A:$B,2,FALSE)</f>
        <v>Town Hall (operational)</v>
      </c>
      <c r="N924" s="2" t="str">
        <f>VLOOKUP(L924,'[1]Detail codes'!$A:$B,2,FALSE)</f>
        <v>Gas</v>
      </c>
    </row>
    <row r="925" spans="1:14" hidden="1" x14ac:dyDescent="0.2">
      <c r="A925" s="3">
        <v>11013620</v>
      </c>
      <c r="B925" s="3" t="s">
        <v>680</v>
      </c>
      <c r="C925" s="12" t="s">
        <v>681</v>
      </c>
      <c r="D925" s="3" t="s">
        <v>682</v>
      </c>
      <c r="E925" s="4">
        <v>42746</v>
      </c>
      <c r="F925" s="5">
        <v>35.94</v>
      </c>
      <c r="G925" s="3" t="s">
        <v>16</v>
      </c>
      <c r="H925" s="5">
        <v>7.19</v>
      </c>
      <c r="I925" s="5">
        <v>43.13</v>
      </c>
      <c r="J925" s="3" t="s">
        <v>683</v>
      </c>
      <c r="K925" s="1" t="str">
        <f>LEFT(J925,5)</f>
        <v>dsc01</v>
      </c>
      <c r="L925" s="9" t="str">
        <f>MID(Table1[GL Code],7,5)</f>
        <v>jg010</v>
      </c>
      <c r="M925" s="1" t="str">
        <f>VLOOKUP(K925,'[1]Cost centres'!$A:$B,2,FALSE)</f>
        <v>DSO Street Cleansing</v>
      </c>
      <c r="N925" s="2" t="str">
        <f>VLOOKUP(L925,'[1]Detail codes'!$A:$B,2,FALSE)</f>
        <v>Miscellaneous expenses</v>
      </c>
    </row>
    <row r="926" spans="1:14" hidden="1" x14ac:dyDescent="0.2">
      <c r="A926" s="3">
        <v>11013646</v>
      </c>
      <c r="B926" s="3" t="s">
        <v>669</v>
      </c>
      <c r="C926" s="12">
        <v>10298087</v>
      </c>
      <c r="D926" s="3" t="s">
        <v>670</v>
      </c>
      <c r="E926" s="4">
        <v>42850</v>
      </c>
      <c r="F926" s="5">
        <v>60</v>
      </c>
      <c r="G926" s="3" t="s">
        <v>16</v>
      </c>
      <c r="H926" s="5">
        <v>12</v>
      </c>
      <c r="I926" s="5">
        <v>72</v>
      </c>
      <c r="J926" s="3" t="s">
        <v>671</v>
      </c>
      <c r="K926" s="1" t="str">
        <f>LEFT(J926,5)</f>
        <v>cal01</v>
      </c>
      <c r="L926" s="9" t="str">
        <f>MID(Table1[GL Code],7,5)</f>
        <v>ja009</v>
      </c>
      <c r="M926" s="1" t="str">
        <f>VLOOKUP(K926,'[1]Cost centres'!$A:$B,2,FALSE)</f>
        <v>Community Alarm</v>
      </c>
      <c r="N926" s="2" t="str">
        <f>VLOOKUP(L926,'[1]Detail codes'!$A:$B,2,FALSE)</f>
        <v>Telecare Equipment SCC</v>
      </c>
    </row>
    <row r="927" spans="1:14" hidden="1" x14ac:dyDescent="0.2">
      <c r="A927" s="3">
        <v>11013646</v>
      </c>
      <c r="B927" s="3" t="s">
        <v>669</v>
      </c>
      <c r="C927" s="12">
        <v>10298602</v>
      </c>
      <c r="D927" s="3" t="s">
        <v>672</v>
      </c>
      <c r="E927" s="4">
        <v>42859</v>
      </c>
      <c r="F927" s="5">
        <v>180</v>
      </c>
      <c r="G927" s="3" t="s">
        <v>16</v>
      </c>
      <c r="H927" s="5">
        <v>36</v>
      </c>
      <c r="I927" s="5">
        <v>216</v>
      </c>
      <c r="J927" s="3" t="s">
        <v>671</v>
      </c>
      <c r="K927" s="1" t="str">
        <f>LEFT(J927,5)</f>
        <v>cal01</v>
      </c>
      <c r="L927" s="9" t="str">
        <f>MID(Table1[GL Code],7,5)</f>
        <v>ja009</v>
      </c>
      <c r="M927" s="1" t="str">
        <f>VLOOKUP(K927,'[1]Cost centres'!$A:$B,2,FALSE)</f>
        <v>Community Alarm</v>
      </c>
      <c r="N927" s="2" t="str">
        <f>VLOOKUP(L927,'[1]Detail codes'!$A:$B,2,FALSE)</f>
        <v>Telecare Equipment SCC</v>
      </c>
    </row>
    <row r="928" spans="1:14" hidden="1" x14ac:dyDescent="0.2">
      <c r="A928" s="3">
        <v>11013646</v>
      </c>
      <c r="B928" s="3" t="s">
        <v>669</v>
      </c>
      <c r="C928" s="12">
        <v>10298863</v>
      </c>
      <c r="D928" s="3" t="s">
        <v>673</v>
      </c>
      <c r="E928" s="4">
        <v>42864</v>
      </c>
      <c r="F928" s="5">
        <v>300</v>
      </c>
      <c r="G928" s="3" t="s">
        <v>16</v>
      </c>
      <c r="H928" s="5">
        <v>60</v>
      </c>
      <c r="I928" s="5">
        <v>360</v>
      </c>
      <c r="J928" s="3" t="s">
        <v>671</v>
      </c>
      <c r="K928" s="1" t="str">
        <f>LEFT(J928,5)</f>
        <v>cal01</v>
      </c>
      <c r="L928" s="9" t="str">
        <f>MID(Table1[GL Code],7,5)</f>
        <v>ja009</v>
      </c>
      <c r="M928" s="1" t="str">
        <f>VLOOKUP(K928,'[1]Cost centres'!$A:$B,2,FALSE)</f>
        <v>Community Alarm</v>
      </c>
      <c r="N928" s="2" t="str">
        <f>VLOOKUP(L928,'[1]Detail codes'!$A:$B,2,FALSE)</f>
        <v>Telecare Equipment SCC</v>
      </c>
    </row>
    <row r="929" spans="1:14" hidden="1" x14ac:dyDescent="0.2">
      <c r="A929" s="3">
        <v>11097662</v>
      </c>
      <c r="B929" s="3" t="s">
        <v>541</v>
      </c>
      <c r="C929" s="12" t="s">
        <v>542</v>
      </c>
      <c r="D929" s="3" t="s">
        <v>543</v>
      </c>
      <c r="E929" s="4">
        <v>42865</v>
      </c>
      <c r="F929" s="5">
        <v>1200</v>
      </c>
      <c r="G929" s="3" t="s">
        <v>16</v>
      </c>
      <c r="H929" s="5">
        <v>240</v>
      </c>
      <c r="I929" s="5">
        <v>1440</v>
      </c>
      <c r="J929" s="3" t="s">
        <v>544</v>
      </c>
      <c r="K929" s="1" t="str">
        <f>LEFT(J929,5)</f>
        <v>cdc07</v>
      </c>
      <c r="L929" s="9" t="str">
        <f>MID(Table1[GL Code],7,5)</f>
        <v>je024</v>
      </c>
      <c r="M929" s="1" t="str">
        <f>VLOOKUP(K929,'[1]Cost centres'!$A:$B,2,FALSE)</f>
        <v>Legal &amp; Democratic Services</v>
      </c>
      <c r="N929" s="2" t="str">
        <f>VLOOKUP(L929,'[1]Detail codes'!$A:$B,2,FALSE)</f>
        <v>Legal expenses</v>
      </c>
    </row>
    <row r="930" spans="1:14" hidden="1" x14ac:dyDescent="0.2">
      <c r="A930" s="3">
        <v>11097662</v>
      </c>
      <c r="B930" s="3" t="s">
        <v>541</v>
      </c>
      <c r="C930" s="12" t="s">
        <v>542</v>
      </c>
      <c r="D930" s="3" t="s">
        <v>543</v>
      </c>
      <c r="E930" s="4">
        <v>42865</v>
      </c>
      <c r="F930" s="5">
        <v>6</v>
      </c>
      <c r="G930" s="3" t="s">
        <v>21</v>
      </c>
      <c r="H930" s="5">
        <v>0</v>
      </c>
      <c r="I930" s="5">
        <v>6</v>
      </c>
      <c r="J930" s="3" t="s">
        <v>544</v>
      </c>
      <c r="K930" s="1" t="str">
        <f>LEFT(J930,5)</f>
        <v>cdc07</v>
      </c>
      <c r="L930" s="9" t="str">
        <f>MID(Table1[GL Code],7,5)</f>
        <v>je024</v>
      </c>
      <c r="M930" s="1" t="str">
        <f>VLOOKUP(K930,'[1]Cost centres'!$A:$B,2,FALSE)</f>
        <v>Legal &amp; Democratic Services</v>
      </c>
      <c r="N930" s="2" t="str">
        <f>VLOOKUP(L930,'[1]Detail codes'!$A:$B,2,FALSE)</f>
        <v>Legal expenses</v>
      </c>
    </row>
    <row r="931" spans="1:14" hidden="1" x14ac:dyDescent="0.2">
      <c r="A931" s="3">
        <v>1122320</v>
      </c>
      <c r="B931" s="3" t="s">
        <v>1012</v>
      </c>
      <c r="C931" s="12" t="s">
        <v>1013</v>
      </c>
      <c r="D931" s="3" t="s">
        <v>1014</v>
      </c>
      <c r="E931" s="4">
        <v>42850</v>
      </c>
      <c r="F931" s="5">
        <v>150</v>
      </c>
      <c r="G931" s="3" t="s">
        <v>21</v>
      </c>
      <c r="H931" s="5">
        <v>0</v>
      </c>
      <c r="I931" s="5">
        <v>150</v>
      </c>
      <c r="J931" s="3" t="s">
        <v>1015</v>
      </c>
      <c r="K931" s="1" t="str">
        <f>LEFT(J931,5)</f>
        <v>blg01</v>
      </c>
      <c r="L931" s="9" t="str">
        <f>MID(Table1[GL Code],7,5)</f>
        <v>jg003</v>
      </c>
      <c r="M931" s="1" t="str">
        <f>VLOOKUP(K931,'[1]Cost centres'!$A:$B,2,FALSE)</f>
        <v>Building Control</v>
      </c>
      <c r="N931" s="2" t="str">
        <f>VLOOKUP(L931,'[1]Detail codes'!$A:$B,2,FALSE)</f>
        <v>Conferences courses and seminars</v>
      </c>
    </row>
    <row r="932" spans="1:14" hidden="1" x14ac:dyDescent="0.2">
      <c r="A932" s="3">
        <v>1121656</v>
      </c>
      <c r="B932" s="3" t="s">
        <v>1438</v>
      </c>
      <c r="C932" s="12">
        <v>1298</v>
      </c>
      <c r="D932" s="3" t="s">
        <v>1439</v>
      </c>
      <c r="E932" s="4">
        <v>42864</v>
      </c>
      <c r="F932" s="5">
        <v>3553</v>
      </c>
      <c r="G932" s="3" t="s">
        <v>16</v>
      </c>
      <c r="H932" s="5">
        <v>710.6</v>
      </c>
      <c r="I932" s="5">
        <v>4263.6000000000004</v>
      </c>
      <c r="J932" s="3" t="s">
        <v>1339</v>
      </c>
      <c r="K932" s="1" t="str">
        <f>LEFT(J932,5)</f>
        <v>ply02</v>
      </c>
      <c r="L932" s="9" t="str">
        <f>MID(Table1[GL Code],7,5)</f>
        <v>je078</v>
      </c>
      <c r="M932" s="1" t="str">
        <f>VLOOKUP(K932,'[1]Cost centres'!$A:$B,2,FALSE)</f>
        <v>Playhouse Matched Income and Expenditure</v>
      </c>
      <c r="N932" s="2" t="str">
        <f>VLOOKUP(L932,'[1]Detail codes'!$A:$B,2,FALSE)</f>
        <v>Prof performances share of takings</v>
      </c>
    </row>
    <row r="933" spans="1:14" hidden="1" x14ac:dyDescent="0.2">
      <c r="A933" s="3">
        <v>1124837</v>
      </c>
      <c r="B933" s="3" t="s">
        <v>999</v>
      </c>
      <c r="C933" s="12">
        <v>21858</v>
      </c>
      <c r="D933" s="3" t="s">
        <v>1000</v>
      </c>
      <c r="E933" s="4">
        <v>42865</v>
      </c>
      <c r="F933" s="5">
        <v>97.5</v>
      </c>
      <c r="G933" s="3" t="s">
        <v>16</v>
      </c>
      <c r="H933" s="5">
        <v>19.5</v>
      </c>
      <c r="I933" s="5">
        <v>117</v>
      </c>
      <c r="J933" s="3" t="s">
        <v>773</v>
      </c>
      <c r="K933" s="1" t="str">
        <f>LEFT(J933,5)</f>
        <v>ref01</v>
      </c>
      <c r="L933" s="9" t="str">
        <f>MID(Table1[GL Code],7,5)</f>
        <v>ga003</v>
      </c>
      <c r="M933" s="1" t="str">
        <f>VLOOKUP(K933,'[1]Cost centres'!$A:$B,2,FALSE)</f>
        <v>Domestic Refuse Collection</v>
      </c>
      <c r="N933" s="2" t="str">
        <f>VLOOKUP(L933,'[1]Detail codes'!$A:$B,2,FALSE)</f>
        <v>Petrol diesel &amp; oil</v>
      </c>
    </row>
    <row r="934" spans="1:14" hidden="1" x14ac:dyDescent="0.2">
      <c r="A934" s="3">
        <v>1124837</v>
      </c>
      <c r="B934" s="3" t="s">
        <v>999</v>
      </c>
      <c r="C934" s="12">
        <v>21858</v>
      </c>
      <c r="D934" s="3" t="s">
        <v>1000</v>
      </c>
      <c r="E934" s="4">
        <v>42865</v>
      </c>
      <c r="F934" s="5">
        <v>97.5</v>
      </c>
      <c r="G934" s="3" t="s">
        <v>16</v>
      </c>
      <c r="H934" s="5">
        <v>19.5</v>
      </c>
      <c r="I934" s="5">
        <v>117</v>
      </c>
      <c r="J934" s="3" t="s">
        <v>1001</v>
      </c>
      <c r="K934" s="1" t="str">
        <f>LEFT(J934,5)</f>
        <v>gms01</v>
      </c>
      <c r="L934" s="9" t="str">
        <f>MID(Table1[GL Code],7,5)</f>
        <v>ga003</v>
      </c>
      <c r="M934" s="1" t="str">
        <f>VLOOKUP(K934,'[1]Cost centres'!$A:$B,2,FALSE)</f>
        <v>Grounds maintenance service</v>
      </c>
      <c r="N934" s="2" t="str">
        <f>VLOOKUP(L934,'[1]Detail codes'!$A:$B,2,FALSE)</f>
        <v>Petrol diesel &amp; oil</v>
      </c>
    </row>
    <row r="935" spans="1:14" hidden="1" x14ac:dyDescent="0.2">
      <c r="A935" s="3">
        <v>1124837</v>
      </c>
      <c r="B935" s="3" t="s">
        <v>999</v>
      </c>
      <c r="C935" s="12">
        <v>21895</v>
      </c>
      <c r="D935" s="3" t="s">
        <v>1002</v>
      </c>
      <c r="E935" s="4">
        <v>42877</v>
      </c>
      <c r="F935" s="5">
        <v>225</v>
      </c>
      <c r="G935" s="3" t="s">
        <v>16</v>
      </c>
      <c r="H935" s="5">
        <v>45</v>
      </c>
      <c r="I935" s="5">
        <v>270</v>
      </c>
      <c r="J935" s="3" t="s">
        <v>1001</v>
      </c>
      <c r="K935" s="1" t="str">
        <f>LEFT(J935,5)</f>
        <v>gms01</v>
      </c>
      <c r="L935" s="9" t="str">
        <f>MID(Table1[GL Code],7,5)</f>
        <v>ga003</v>
      </c>
      <c r="M935" s="1" t="str">
        <f>VLOOKUP(K935,'[1]Cost centres'!$A:$B,2,FALSE)</f>
        <v>Grounds maintenance service</v>
      </c>
      <c r="N935" s="2" t="str">
        <f>VLOOKUP(L935,'[1]Detail codes'!$A:$B,2,FALSE)</f>
        <v>Petrol diesel &amp; oil</v>
      </c>
    </row>
    <row r="936" spans="1:14" hidden="1" x14ac:dyDescent="0.2">
      <c r="A936" s="3">
        <v>1125521</v>
      </c>
      <c r="B936" s="3" t="s">
        <v>1194</v>
      </c>
      <c r="C936" s="12">
        <v>868</v>
      </c>
      <c r="D936" s="3" t="s">
        <v>1195</v>
      </c>
      <c r="E936" s="4">
        <v>42835</v>
      </c>
      <c r="F936" s="5">
        <v>700</v>
      </c>
      <c r="G936" s="3" t="s">
        <v>16</v>
      </c>
      <c r="H936" s="5">
        <v>140</v>
      </c>
      <c r="I936" s="5">
        <v>840</v>
      </c>
      <c r="J936" s="3" t="s">
        <v>1196</v>
      </c>
      <c r="K936" s="1" t="str">
        <f>LEFT(J936,5)</f>
        <v>HCL03</v>
      </c>
      <c r="L936" s="9" t="str">
        <f>MID(Table1[GL Code],7,5)</f>
        <v>JG190</v>
      </c>
      <c r="M936" s="1" t="str">
        <f>VLOOKUP(K936,'[1]Cost centres'!$A:$B,2,FALSE)</f>
        <v>Homelessness DCLG funded</v>
      </c>
      <c r="N936" s="2" t="str">
        <f>VLOOKUP(L936,'[1]Detail codes'!$A:$B,2,FALSE)</f>
        <v>Surrey Homeless Alliance</v>
      </c>
    </row>
    <row r="937" spans="1:14" hidden="1" x14ac:dyDescent="0.2">
      <c r="A937" s="3">
        <v>1120006</v>
      </c>
      <c r="B937" s="3" t="s">
        <v>1102</v>
      </c>
      <c r="C937" s="12" t="s">
        <v>1103</v>
      </c>
      <c r="D937" s="3" t="s">
        <v>1104</v>
      </c>
      <c r="E937" s="4">
        <v>42860</v>
      </c>
      <c r="F937" s="5">
        <v>2960</v>
      </c>
      <c r="G937" s="3" t="s">
        <v>16</v>
      </c>
      <c r="H937" s="5">
        <v>592</v>
      </c>
      <c r="I937" s="5">
        <v>3552</v>
      </c>
      <c r="J937" s="3" t="s">
        <v>1105</v>
      </c>
      <c r="K937" s="1" t="str">
        <f>LEFT(J937,5)</f>
        <v>fmc03</v>
      </c>
      <c r="L937" s="9" t="str">
        <f>MID(Table1[GL Code],7,5)</f>
        <v>db998</v>
      </c>
      <c r="M937" s="1" t="str">
        <f>VLOOKUP(K937,'[1]Cost centres'!$A:$B,2,FALSE)</f>
        <v>Ad hoc building maintenance</v>
      </c>
      <c r="N937" s="2" t="str">
        <f>VLOOKUP(L937,'[1]Detail codes'!$A:$B,2,FALSE)</f>
        <v>Building and M&amp;E maintenance works</v>
      </c>
    </row>
    <row r="938" spans="1:14" hidden="1" x14ac:dyDescent="0.2">
      <c r="A938" s="3">
        <v>1120006</v>
      </c>
      <c r="B938" s="3" t="s">
        <v>1102</v>
      </c>
      <c r="C938" s="12" t="s">
        <v>1106</v>
      </c>
      <c r="D938" s="3" t="s">
        <v>1107</v>
      </c>
      <c r="E938" s="4">
        <v>42857</v>
      </c>
      <c r="F938" s="5">
        <v>985</v>
      </c>
      <c r="G938" s="3" t="s">
        <v>16</v>
      </c>
      <c r="H938" s="5">
        <v>197</v>
      </c>
      <c r="I938" s="5">
        <v>1182</v>
      </c>
      <c r="J938" s="3" t="s">
        <v>1108</v>
      </c>
      <c r="K938" s="1" t="str">
        <f>LEFT(J938,5)</f>
        <v>prk01</v>
      </c>
      <c r="L938" s="9" t="str">
        <f>MID(Table1[GL Code],7,5)</f>
        <v>db008</v>
      </c>
      <c r="M938" s="1" t="str">
        <f>VLOOKUP(K938,'[1]Cost centres'!$A:$B,2,FALSE)</f>
        <v>Parks</v>
      </c>
      <c r="N938" s="2" t="str">
        <f>VLOOKUP(L938,'[1]Detail codes'!$A:$B,2,FALSE)</f>
        <v>Operational building expenses</v>
      </c>
    </row>
    <row r="939" spans="1:14" hidden="1" x14ac:dyDescent="0.2">
      <c r="A939" s="3">
        <v>1120006</v>
      </c>
      <c r="B939" s="3" t="s">
        <v>1102</v>
      </c>
      <c r="C939" s="12" t="s">
        <v>1156</v>
      </c>
      <c r="D939" s="3" t="s">
        <v>1157</v>
      </c>
      <c r="E939" s="4">
        <v>42828</v>
      </c>
      <c r="F939" s="5">
        <v>2591</v>
      </c>
      <c r="G939" s="3" t="s">
        <v>16</v>
      </c>
      <c r="H939" s="5">
        <v>518.20000000000005</v>
      </c>
      <c r="I939" s="5">
        <v>3109.2</v>
      </c>
      <c r="J939" s="3" t="s">
        <v>1158</v>
      </c>
      <c r="K939" s="1" t="str">
        <f>LEFT(J939,5)</f>
        <v>plm02</v>
      </c>
      <c r="L939" s="9" t="str">
        <f>MID(Table1[GL Code],7,5)</f>
        <v>db002</v>
      </c>
      <c r="M939" s="1" t="str">
        <f>VLOOKUP(K939,'[1]Cost centres'!$A:$B,2,FALSE)</f>
        <v>Asset management plan backlog mnce</v>
      </c>
      <c r="N939" s="2" t="str">
        <f>VLOOKUP(L939,'[1]Detail codes'!$A:$B,2,FALSE)</f>
        <v>Building maintenance</v>
      </c>
    </row>
    <row r="940" spans="1:14" hidden="1" x14ac:dyDescent="0.2">
      <c r="A940" s="3">
        <v>11014425</v>
      </c>
      <c r="B940" s="3" t="s">
        <v>1197</v>
      </c>
      <c r="C940" s="12">
        <v>1719139</v>
      </c>
      <c r="D940" s="3" t="s">
        <v>1198</v>
      </c>
      <c r="E940" s="4">
        <v>42851</v>
      </c>
      <c r="F940" s="5">
        <v>170</v>
      </c>
      <c r="G940" s="3" t="s">
        <v>21</v>
      </c>
      <c r="H940" s="5">
        <v>0</v>
      </c>
      <c r="I940" s="5">
        <v>170</v>
      </c>
      <c r="J940" s="3" t="s">
        <v>207</v>
      </c>
      <c r="K940" s="1" t="str">
        <f>LEFT(J940,5)</f>
        <v>ehh01</v>
      </c>
      <c r="L940" s="9" t="str">
        <f>MID(Table1[GL Code],7,5)</f>
        <v>jg003</v>
      </c>
      <c r="M940" s="1" t="str">
        <f>VLOOKUP(K940,'[1]Cost centres'!$A:$B,2,FALSE)</f>
        <v>Environmental Health (Gen)</v>
      </c>
      <c r="N940" s="2" t="str">
        <f>VLOOKUP(L940,'[1]Detail codes'!$A:$B,2,FALSE)</f>
        <v>Conferences courses and seminars</v>
      </c>
    </row>
    <row r="941" spans="1:14" hidden="1" x14ac:dyDescent="0.2">
      <c r="A941" s="3">
        <v>1124011</v>
      </c>
      <c r="B941" s="3" t="s">
        <v>267</v>
      </c>
      <c r="C941" s="12">
        <v>20110233</v>
      </c>
      <c r="D941" s="3" t="s">
        <v>268</v>
      </c>
      <c r="E941" s="4">
        <v>42845</v>
      </c>
      <c r="F941" s="5">
        <v>1172.98</v>
      </c>
      <c r="G941" s="3" t="s">
        <v>21</v>
      </c>
      <c r="H941" s="5">
        <v>0</v>
      </c>
      <c r="I941" s="5">
        <v>1172.98</v>
      </c>
      <c r="J941" s="3" t="s">
        <v>269</v>
      </c>
      <c r="K941" s="1" t="str">
        <f>LEFT(J941,5)</f>
        <v>gex06</v>
      </c>
      <c r="L941" s="9" t="str">
        <f>MID(Table1[GL Code],7,5)</f>
        <v>jg070</v>
      </c>
      <c r="M941" s="1" t="str">
        <f>VLOOKUP(K941,'[1]Cost centres'!$A:$B,2,FALSE)</f>
        <v>Banking</v>
      </c>
      <c r="N941" s="2" t="str">
        <f>VLOOKUP(L941,'[1]Detail codes'!$A:$B,2,FALSE)</f>
        <v>Streamline charges</v>
      </c>
    </row>
    <row r="942" spans="1:14" hidden="1" x14ac:dyDescent="0.2">
      <c r="A942" s="3">
        <v>1124011</v>
      </c>
      <c r="B942" s="3" t="s">
        <v>267</v>
      </c>
      <c r="C942" s="12">
        <v>20110233</v>
      </c>
      <c r="D942" s="3" t="s">
        <v>268</v>
      </c>
      <c r="E942" s="4">
        <v>42845</v>
      </c>
      <c r="F942" s="5">
        <v>53.91</v>
      </c>
      <c r="G942" s="3" t="s">
        <v>16</v>
      </c>
      <c r="H942" s="5">
        <v>10.78</v>
      </c>
      <c r="I942" s="5">
        <v>64.69</v>
      </c>
      <c r="J942" s="3" t="s">
        <v>269</v>
      </c>
      <c r="K942" s="1" t="str">
        <f>LEFT(J942,5)</f>
        <v>gex06</v>
      </c>
      <c r="L942" s="9" t="str">
        <f>MID(Table1[GL Code],7,5)</f>
        <v>jg070</v>
      </c>
      <c r="M942" s="1" t="str">
        <f>VLOOKUP(K942,'[1]Cost centres'!$A:$B,2,FALSE)</f>
        <v>Banking</v>
      </c>
      <c r="N942" s="2" t="str">
        <f>VLOOKUP(L942,'[1]Detail codes'!$A:$B,2,FALSE)</f>
        <v>Streamline charges</v>
      </c>
    </row>
    <row r="943" spans="1:14" hidden="1" x14ac:dyDescent="0.2">
      <c r="A943" s="3">
        <v>1124011</v>
      </c>
      <c r="B943" s="3" t="s">
        <v>267</v>
      </c>
      <c r="C943" s="12">
        <v>20110653</v>
      </c>
      <c r="D943" s="3" t="s">
        <v>270</v>
      </c>
      <c r="E943" s="4">
        <v>42845</v>
      </c>
      <c r="F943" s="5">
        <v>34.590000000000003</v>
      </c>
      <c r="G943" s="3" t="s">
        <v>16</v>
      </c>
      <c r="H943" s="5">
        <v>6.92</v>
      </c>
      <c r="I943" s="5">
        <v>41.51</v>
      </c>
      <c r="J943" s="3" t="s">
        <v>269</v>
      </c>
      <c r="K943" s="1" t="str">
        <f>LEFT(J943,5)</f>
        <v>gex06</v>
      </c>
      <c r="L943" s="9" t="str">
        <f>MID(Table1[GL Code],7,5)</f>
        <v>jg070</v>
      </c>
      <c r="M943" s="1" t="str">
        <f>VLOOKUP(K943,'[1]Cost centres'!$A:$B,2,FALSE)</f>
        <v>Banking</v>
      </c>
      <c r="N943" s="2" t="str">
        <f>VLOOKUP(L943,'[1]Detail codes'!$A:$B,2,FALSE)</f>
        <v>Streamline charges</v>
      </c>
    </row>
    <row r="944" spans="1:14" hidden="1" x14ac:dyDescent="0.2">
      <c r="A944" s="3">
        <v>1124011</v>
      </c>
      <c r="B944" s="3" t="s">
        <v>267</v>
      </c>
      <c r="C944" s="12">
        <v>20110653</v>
      </c>
      <c r="D944" s="3" t="s">
        <v>270</v>
      </c>
      <c r="E944" s="4">
        <v>42845</v>
      </c>
      <c r="F944" s="5">
        <v>804.45</v>
      </c>
      <c r="G944" s="3" t="s">
        <v>21</v>
      </c>
      <c r="H944" s="5">
        <v>0</v>
      </c>
      <c r="I944" s="5">
        <v>804.45</v>
      </c>
      <c r="J944" s="3" t="s">
        <v>269</v>
      </c>
      <c r="K944" s="1" t="str">
        <f>LEFT(J944,5)</f>
        <v>gex06</v>
      </c>
      <c r="L944" s="9" t="str">
        <f>MID(Table1[GL Code],7,5)</f>
        <v>jg070</v>
      </c>
      <c r="M944" s="1" t="str">
        <f>VLOOKUP(K944,'[1]Cost centres'!$A:$B,2,FALSE)</f>
        <v>Banking</v>
      </c>
      <c r="N944" s="2" t="str">
        <f>VLOOKUP(L944,'[1]Detail codes'!$A:$B,2,FALSE)</f>
        <v>Streamline charges</v>
      </c>
    </row>
    <row r="945" spans="1:14" hidden="1" x14ac:dyDescent="0.2">
      <c r="A945" s="3">
        <v>1124011</v>
      </c>
      <c r="B945" s="3" t="s">
        <v>267</v>
      </c>
      <c r="C945" s="12">
        <v>20111043</v>
      </c>
      <c r="D945" s="3" t="s">
        <v>271</v>
      </c>
      <c r="E945" s="4">
        <v>42845</v>
      </c>
      <c r="F945" s="5">
        <v>111.11</v>
      </c>
      <c r="G945" s="3" t="s">
        <v>16</v>
      </c>
      <c r="H945" s="5">
        <v>22.22</v>
      </c>
      <c r="I945" s="5">
        <v>133.33000000000001</v>
      </c>
      <c r="J945" s="3" t="s">
        <v>269</v>
      </c>
      <c r="K945" s="1" t="str">
        <f>LEFT(J945,5)</f>
        <v>gex06</v>
      </c>
      <c r="L945" s="9" t="str">
        <f>MID(Table1[GL Code],7,5)</f>
        <v>jg070</v>
      </c>
      <c r="M945" s="1" t="str">
        <f>VLOOKUP(K945,'[1]Cost centres'!$A:$B,2,FALSE)</f>
        <v>Banking</v>
      </c>
      <c r="N945" s="2" t="str">
        <f>VLOOKUP(L945,'[1]Detail codes'!$A:$B,2,FALSE)</f>
        <v>Streamline charges</v>
      </c>
    </row>
    <row r="946" spans="1:14" hidden="1" x14ac:dyDescent="0.2">
      <c r="A946" s="3">
        <v>1124011</v>
      </c>
      <c r="B946" s="3" t="s">
        <v>267</v>
      </c>
      <c r="C946" s="12">
        <v>20111043</v>
      </c>
      <c r="D946" s="3" t="s">
        <v>271</v>
      </c>
      <c r="E946" s="4">
        <v>42845</v>
      </c>
      <c r="F946" s="5">
        <v>1988.63</v>
      </c>
      <c r="G946" s="3" t="s">
        <v>21</v>
      </c>
      <c r="H946" s="5">
        <v>0</v>
      </c>
      <c r="I946" s="5">
        <v>1988.63</v>
      </c>
      <c r="J946" s="3" t="s">
        <v>269</v>
      </c>
      <c r="K946" s="1" t="str">
        <f>LEFT(J946,5)</f>
        <v>gex06</v>
      </c>
      <c r="L946" s="9" t="str">
        <f>MID(Table1[GL Code],7,5)</f>
        <v>jg070</v>
      </c>
      <c r="M946" s="1" t="str">
        <f>VLOOKUP(K946,'[1]Cost centres'!$A:$B,2,FALSE)</f>
        <v>Banking</v>
      </c>
      <c r="N946" s="2" t="str">
        <f>VLOOKUP(L946,'[1]Detail codes'!$A:$B,2,FALSE)</f>
        <v>Streamline charges</v>
      </c>
    </row>
    <row r="947" spans="1:14" hidden="1" x14ac:dyDescent="0.2">
      <c r="A947" s="3">
        <v>1124011</v>
      </c>
      <c r="B947" s="3" t="s">
        <v>267</v>
      </c>
      <c r="C947" s="12">
        <v>210913212</v>
      </c>
      <c r="D947" s="3" t="s">
        <v>272</v>
      </c>
      <c r="E947" s="4">
        <v>42845</v>
      </c>
      <c r="F947" s="5">
        <v>0.74</v>
      </c>
      <c r="G947" s="3" t="s">
        <v>16</v>
      </c>
      <c r="H947" s="5">
        <v>0.15</v>
      </c>
      <c r="I947" s="5">
        <v>0.89</v>
      </c>
      <c r="J947" s="3" t="s">
        <v>269</v>
      </c>
      <c r="K947" s="1" t="str">
        <f>LEFT(J947,5)</f>
        <v>gex06</v>
      </c>
      <c r="L947" s="9" t="str">
        <f>MID(Table1[GL Code],7,5)</f>
        <v>jg070</v>
      </c>
      <c r="M947" s="1" t="str">
        <f>VLOOKUP(K947,'[1]Cost centres'!$A:$B,2,FALSE)</f>
        <v>Banking</v>
      </c>
      <c r="N947" s="2" t="str">
        <f>VLOOKUP(L947,'[1]Detail codes'!$A:$B,2,FALSE)</f>
        <v>Streamline charges</v>
      </c>
    </row>
    <row r="948" spans="1:14" hidden="1" x14ac:dyDescent="0.2">
      <c r="A948" s="3">
        <v>1124011</v>
      </c>
      <c r="B948" s="3" t="s">
        <v>267</v>
      </c>
      <c r="C948" s="12">
        <v>210913212</v>
      </c>
      <c r="D948" s="3" t="s">
        <v>272</v>
      </c>
      <c r="E948" s="4">
        <v>42845</v>
      </c>
      <c r="F948" s="5">
        <v>3.51</v>
      </c>
      <c r="G948" s="3" t="s">
        <v>21</v>
      </c>
      <c r="H948" s="5">
        <v>0</v>
      </c>
      <c r="I948" s="5">
        <v>3.51</v>
      </c>
      <c r="J948" s="3" t="s">
        <v>269</v>
      </c>
      <c r="K948" s="1" t="str">
        <f>LEFT(J948,5)</f>
        <v>gex06</v>
      </c>
      <c r="L948" s="9" t="str">
        <f>MID(Table1[GL Code],7,5)</f>
        <v>jg070</v>
      </c>
      <c r="M948" s="1" t="str">
        <f>VLOOKUP(K948,'[1]Cost centres'!$A:$B,2,FALSE)</f>
        <v>Banking</v>
      </c>
      <c r="N948" s="2" t="str">
        <f>VLOOKUP(L948,'[1]Detail codes'!$A:$B,2,FALSE)</f>
        <v>Streamline charges</v>
      </c>
    </row>
    <row r="949" spans="1:14" hidden="1" x14ac:dyDescent="0.2">
      <c r="A949" s="3">
        <v>1124011</v>
      </c>
      <c r="B949" s="3" t="s">
        <v>267</v>
      </c>
      <c r="C949" s="12">
        <v>30127972</v>
      </c>
      <c r="D949" s="3" t="s">
        <v>273</v>
      </c>
      <c r="E949" s="4">
        <v>42845</v>
      </c>
      <c r="F949" s="5">
        <v>88.12</v>
      </c>
      <c r="G949" s="3" t="s">
        <v>16</v>
      </c>
      <c r="H949" s="5">
        <v>17.63</v>
      </c>
      <c r="I949" s="5">
        <v>105.75</v>
      </c>
      <c r="J949" s="3" t="s">
        <v>269</v>
      </c>
      <c r="K949" s="1" t="str">
        <f>LEFT(J949,5)</f>
        <v>gex06</v>
      </c>
      <c r="L949" s="9" t="str">
        <f>MID(Table1[GL Code],7,5)</f>
        <v>jg070</v>
      </c>
      <c r="M949" s="1" t="str">
        <f>VLOOKUP(K949,'[1]Cost centres'!$A:$B,2,FALSE)</f>
        <v>Banking</v>
      </c>
      <c r="N949" s="2" t="str">
        <f>VLOOKUP(L949,'[1]Detail codes'!$A:$B,2,FALSE)</f>
        <v>Streamline charges</v>
      </c>
    </row>
    <row r="950" spans="1:14" hidden="1" x14ac:dyDescent="0.2">
      <c r="A950" s="3">
        <v>1124011</v>
      </c>
      <c r="B950" s="3" t="s">
        <v>267</v>
      </c>
      <c r="C950" s="12">
        <v>30127972</v>
      </c>
      <c r="D950" s="3" t="s">
        <v>273</v>
      </c>
      <c r="E950" s="4">
        <v>42845</v>
      </c>
      <c r="F950" s="5">
        <v>203.57</v>
      </c>
      <c r="G950" s="3" t="s">
        <v>21</v>
      </c>
      <c r="H950" s="5">
        <v>0</v>
      </c>
      <c r="I950" s="5">
        <v>203.57</v>
      </c>
      <c r="J950" s="3" t="s">
        <v>269</v>
      </c>
      <c r="K950" s="1" t="str">
        <f>LEFT(J950,5)</f>
        <v>gex06</v>
      </c>
      <c r="L950" s="9" t="str">
        <f>MID(Table1[GL Code],7,5)</f>
        <v>jg070</v>
      </c>
      <c r="M950" s="1" t="str">
        <f>VLOOKUP(K950,'[1]Cost centres'!$A:$B,2,FALSE)</f>
        <v>Banking</v>
      </c>
      <c r="N950" s="2" t="str">
        <f>VLOOKUP(L950,'[1]Detail codes'!$A:$B,2,FALSE)</f>
        <v>Streamline charges</v>
      </c>
    </row>
    <row r="951" spans="1:14" hidden="1" x14ac:dyDescent="0.2">
      <c r="A951" s="3">
        <v>1124011</v>
      </c>
      <c r="B951" s="3" t="s">
        <v>267</v>
      </c>
      <c r="C951" s="12">
        <v>30226112</v>
      </c>
      <c r="D951" s="3" t="s">
        <v>274</v>
      </c>
      <c r="E951" s="4">
        <v>42845</v>
      </c>
      <c r="F951" s="5">
        <v>103.53</v>
      </c>
      <c r="G951" s="3" t="s">
        <v>21</v>
      </c>
      <c r="H951" s="5">
        <v>0</v>
      </c>
      <c r="I951" s="5">
        <v>103.53</v>
      </c>
      <c r="J951" s="3" t="s">
        <v>269</v>
      </c>
      <c r="K951" s="1" t="str">
        <f>LEFT(J951,5)</f>
        <v>gex06</v>
      </c>
      <c r="L951" s="9" t="str">
        <f>MID(Table1[GL Code],7,5)</f>
        <v>jg070</v>
      </c>
      <c r="M951" s="1" t="str">
        <f>VLOOKUP(K951,'[1]Cost centres'!$A:$B,2,FALSE)</f>
        <v>Banking</v>
      </c>
      <c r="N951" s="2" t="str">
        <f>VLOOKUP(L951,'[1]Detail codes'!$A:$B,2,FALSE)</f>
        <v>Streamline charges</v>
      </c>
    </row>
    <row r="952" spans="1:14" hidden="1" x14ac:dyDescent="0.2">
      <c r="A952" s="3">
        <v>1124011</v>
      </c>
      <c r="B952" s="3" t="s">
        <v>267</v>
      </c>
      <c r="C952" s="12">
        <v>30226112</v>
      </c>
      <c r="D952" s="3" t="s">
        <v>274</v>
      </c>
      <c r="E952" s="4">
        <v>42845</v>
      </c>
      <c r="F952" s="5">
        <v>2.61</v>
      </c>
      <c r="G952" s="3" t="s">
        <v>16</v>
      </c>
      <c r="H952" s="5">
        <v>0.52</v>
      </c>
      <c r="I952" s="5">
        <v>3.13</v>
      </c>
      <c r="J952" s="3" t="s">
        <v>269</v>
      </c>
      <c r="K952" s="1" t="str">
        <f>LEFT(J952,5)</f>
        <v>gex06</v>
      </c>
      <c r="L952" s="9" t="str">
        <f>MID(Table1[GL Code],7,5)</f>
        <v>jg070</v>
      </c>
      <c r="M952" s="1" t="str">
        <f>VLOOKUP(K952,'[1]Cost centres'!$A:$B,2,FALSE)</f>
        <v>Banking</v>
      </c>
      <c r="N952" s="2" t="str">
        <f>VLOOKUP(L952,'[1]Detail codes'!$A:$B,2,FALSE)</f>
        <v>Streamline charges</v>
      </c>
    </row>
    <row r="953" spans="1:14" hidden="1" x14ac:dyDescent="0.2">
      <c r="A953" s="3">
        <v>1124011</v>
      </c>
      <c r="B953" s="3" t="s">
        <v>267</v>
      </c>
      <c r="C953" s="12">
        <v>58847183</v>
      </c>
      <c r="D953" s="3" t="s">
        <v>275</v>
      </c>
      <c r="E953" s="4">
        <v>42845</v>
      </c>
      <c r="F953" s="5">
        <v>610.42999999999995</v>
      </c>
      <c r="G953" s="3" t="s">
        <v>16</v>
      </c>
      <c r="H953" s="5">
        <v>122.09</v>
      </c>
      <c r="I953" s="5">
        <v>732.52</v>
      </c>
      <c r="J953" s="3" t="s">
        <v>269</v>
      </c>
      <c r="K953" s="1" t="str">
        <f>LEFT(J953,5)</f>
        <v>gex06</v>
      </c>
      <c r="L953" s="9" t="str">
        <f>MID(Table1[GL Code],7,5)</f>
        <v>jg070</v>
      </c>
      <c r="M953" s="1" t="str">
        <f>VLOOKUP(K953,'[1]Cost centres'!$A:$B,2,FALSE)</f>
        <v>Banking</v>
      </c>
      <c r="N953" s="2" t="str">
        <f>VLOOKUP(L953,'[1]Detail codes'!$A:$B,2,FALSE)</f>
        <v>Streamline charges</v>
      </c>
    </row>
    <row r="954" spans="1:14" hidden="1" x14ac:dyDescent="0.2">
      <c r="A954" s="3">
        <v>1124011</v>
      </c>
      <c r="B954" s="3" t="s">
        <v>267</v>
      </c>
      <c r="C954" s="12">
        <v>58847183</v>
      </c>
      <c r="D954" s="3" t="s">
        <v>275</v>
      </c>
      <c r="E954" s="4">
        <v>42845</v>
      </c>
      <c r="F954" s="5">
        <v>381.72</v>
      </c>
      <c r="G954" s="3" t="s">
        <v>21</v>
      </c>
      <c r="H954" s="5">
        <v>0</v>
      </c>
      <c r="I954" s="5">
        <v>381.72</v>
      </c>
      <c r="J954" s="3" t="s">
        <v>269</v>
      </c>
      <c r="K954" s="1" t="str">
        <f>LEFT(J954,5)</f>
        <v>gex06</v>
      </c>
      <c r="L954" s="9" t="str">
        <f>MID(Table1[GL Code],7,5)</f>
        <v>jg070</v>
      </c>
      <c r="M954" s="1" t="str">
        <f>VLOOKUP(K954,'[1]Cost centres'!$A:$B,2,FALSE)</f>
        <v>Banking</v>
      </c>
      <c r="N954" s="2" t="str">
        <f>VLOOKUP(L954,'[1]Detail codes'!$A:$B,2,FALSE)</f>
        <v>Streamline charges</v>
      </c>
    </row>
    <row r="955" spans="1:14" hidden="1" x14ac:dyDescent="0.2">
      <c r="A955" s="3">
        <v>1124011</v>
      </c>
      <c r="B955" s="3" t="s">
        <v>267</v>
      </c>
      <c r="C955" s="12">
        <v>63501022</v>
      </c>
      <c r="D955" s="3" t="s">
        <v>276</v>
      </c>
      <c r="E955" s="4">
        <v>42845</v>
      </c>
      <c r="F955" s="5">
        <v>11.79</v>
      </c>
      <c r="G955" s="3" t="s">
        <v>16</v>
      </c>
      <c r="H955" s="5">
        <v>2.36</v>
      </c>
      <c r="I955" s="5">
        <v>14.15</v>
      </c>
      <c r="J955" s="3" t="s">
        <v>269</v>
      </c>
      <c r="K955" s="1" t="str">
        <f>LEFT(J955,5)</f>
        <v>gex06</v>
      </c>
      <c r="L955" s="9" t="str">
        <f>MID(Table1[GL Code],7,5)</f>
        <v>jg070</v>
      </c>
      <c r="M955" s="1" t="str">
        <f>VLOOKUP(K955,'[1]Cost centres'!$A:$B,2,FALSE)</f>
        <v>Banking</v>
      </c>
      <c r="N955" s="2" t="str">
        <f>VLOOKUP(L955,'[1]Detail codes'!$A:$B,2,FALSE)</f>
        <v>Streamline charges</v>
      </c>
    </row>
    <row r="956" spans="1:14" hidden="1" x14ac:dyDescent="0.2">
      <c r="A956" s="3">
        <v>1124011</v>
      </c>
      <c r="B956" s="3" t="s">
        <v>267</v>
      </c>
      <c r="C956" s="12">
        <v>99527413</v>
      </c>
      <c r="D956" s="3" t="s">
        <v>277</v>
      </c>
      <c r="E956" s="4">
        <v>42845</v>
      </c>
      <c r="F956" s="5">
        <v>0.08</v>
      </c>
      <c r="G956" s="3" t="s">
        <v>16</v>
      </c>
      <c r="H956" s="5">
        <v>0.02</v>
      </c>
      <c r="I956" s="5">
        <v>0.1</v>
      </c>
      <c r="J956" s="3" t="s">
        <v>269</v>
      </c>
      <c r="K956" s="1" t="str">
        <f>LEFT(J956,5)</f>
        <v>gex06</v>
      </c>
      <c r="L956" s="9" t="str">
        <f>MID(Table1[GL Code],7,5)</f>
        <v>jg070</v>
      </c>
      <c r="M956" s="1" t="str">
        <f>VLOOKUP(K956,'[1]Cost centres'!$A:$B,2,FALSE)</f>
        <v>Banking</v>
      </c>
      <c r="N956" s="2" t="str">
        <f>VLOOKUP(L956,'[1]Detail codes'!$A:$B,2,FALSE)</f>
        <v>Streamline charges</v>
      </c>
    </row>
    <row r="957" spans="1:14" hidden="1" x14ac:dyDescent="0.2">
      <c r="A957" s="3">
        <v>1124011</v>
      </c>
      <c r="B957" s="3" t="s">
        <v>267</v>
      </c>
      <c r="C957" s="12">
        <v>99527413</v>
      </c>
      <c r="D957" s="3" t="s">
        <v>277</v>
      </c>
      <c r="E957" s="4">
        <v>42845</v>
      </c>
      <c r="F957" s="5">
        <v>15</v>
      </c>
      <c r="G957" s="3" t="s">
        <v>21</v>
      </c>
      <c r="H957" s="5">
        <v>0</v>
      </c>
      <c r="I957" s="5">
        <v>15</v>
      </c>
      <c r="J957" s="3" t="s">
        <v>269</v>
      </c>
      <c r="K957" s="1" t="str">
        <f>LEFT(J957,5)</f>
        <v>gex06</v>
      </c>
      <c r="L957" s="9" t="str">
        <f>MID(Table1[GL Code],7,5)</f>
        <v>jg070</v>
      </c>
      <c r="M957" s="1" t="str">
        <f>VLOOKUP(K957,'[1]Cost centres'!$A:$B,2,FALSE)</f>
        <v>Banking</v>
      </c>
      <c r="N957" s="2" t="str">
        <f>VLOOKUP(L957,'[1]Detail codes'!$A:$B,2,FALSE)</f>
        <v>Streamline charges</v>
      </c>
    </row>
    <row r="958" spans="1:14" hidden="1" x14ac:dyDescent="0.2">
      <c r="A958" s="3">
        <v>1124011</v>
      </c>
      <c r="B958" s="3" t="s">
        <v>267</v>
      </c>
      <c r="C958" s="12" t="s">
        <v>314</v>
      </c>
      <c r="D958" s="3" t="s">
        <v>315</v>
      </c>
      <c r="E958" s="4">
        <v>42845</v>
      </c>
      <c r="F958" s="5">
        <v>23.48</v>
      </c>
      <c r="G958" s="3" t="s">
        <v>16</v>
      </c>
      <c r="H958" s="5">
        <v>4.7</v>
      </c>
      <c r="I958" s="5">
        <v>28.18</v>
      </c>
      <c r="J958" s="3" t="s">
        <v>269</v>
      </c>
      <c r="K958" s="1" t="str">
        <f>LEFT(J958,5)</f>
        <v>gex06</v>
      </c>
      <c r="L958" s="9" t="str">
        <f>MID(Table1[GL Code],7,5)</f>
        <v>jg070</v>
      </c>
      <c r="M958" s="1" t="str">
        <f>VLOOKUP(K958,'[1]Cost centres'!$A:$B,2,FALSE)</f>
        <v>Banking</v>
      </c>
      <c r="N958" s="2" t="str">
        <f>VLOOKUP(L958,'[1]Detail codes'!$A:$B,2,FALSE)</f>
        <v>Streamline charges</v>
      </c>
    </row>
    <row r="959" spans="1:14" hidden="1" x14ac:dyDescent="0.2">
      <c r="A959" s="3">
        <v>11093048</v>
      </c>
      <c r="B959" s="3" t="s">
        <v>80</v>
      </c>
      <c r="C959" s="12" t="s">
        <v>81</v>
      </c>
      <c r="D959" s="3" t="s">
        <v>82</v>
      </c>
      <c r="E959" s="4">
        <v>42859</v>
      </c>
      <c r="F959" s="5">
        <v>25090.12</v>
      </c>
      <c r="G959" s="3" t="s">
        <v>21</v>
      </c>
      <c r="H959" s="5">
        <v>0</v>
      </c>
      <c r="I959" s="5">
        <v>25090.12</v>
      </c>
      <c r="J959" s="3" t="s">
        <v>83</v>
      </c>
      <c r="K959" s="1" t="str">
        <f>LEFT(J959,5)</f>
        <v>gex10</v>
      </c>
      <c r="L959" s="9" t="str">
        <f>MID(Table1[GL Code],7,5)</f>
        <v>jk034</v>
      </c>
      <c r="M959" s="1" t="str">
        <f>VLOOKUP(K959,'[1]Cost centres'!$A:$B,2,FALSE)</f>
        <v>Insurances</v>
      </c>
      <c r="N959" s="2" t="str">
        <f>VLOOKUP(L959,'[1]Detail codes'!$A:$B,2,FALSE)</f>
        <v>Insurance fund payments</v>
      </c>
    </row>
    <row r="960" spans="1:14" hidden="1" x14ac:dyDescent="0.2">
      <c r="A960" s="3">
        <v>11093048</v>
      </c>
      <c r="B960" s="3" t="s">
        <v>80</v>
      </c>
      <c r="C960" s="12" t="s">
        <v>81</v>
      </c>
      <c r="D960" s="3" t="s">
        <v>82</v>
      </c>
      <c r="E960" s="4">
        <v>42859</v>
      </c>
      <c r="F960" s="5">
        <v>3955.6</v>
      </c>
      <c r="G960" s="3" t="s">
        <v>21</v>
      </c>
      <c r="H960" s="5">
        <v>0</v>
      </c>
      <c r="I960" s="5">
        <v>3955.6</v>
      </c>
      <c r="J960" s="3" t="s">
        <v>84</v>
      </c>
      <c r="K960" s="1" t="str">
        <f>LEFT(J960,5)</f>
        <v>gex10</v>
      </c>
      <c r="L960" s="9" t="str">
        <f>MID(Table1[GL Code],7,5)</f>
        <v>jk034</v>
      </c>
      <c r="M960" s="1" t="str">
        <f>VLOOKUP(K960,'[1]Cost centres'!$A:$B,2,FALSE)</f>
        <v>Insurances</v>
      </c>
      <c r="N960" s="2" t="str">
        <f>VLOOKUP(L960,'[1]Detail codes'!$A:$B,2,FALSE)</f>
        <v>Insurance fund payments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Sanz Monteys</dc:creator>
  <cp:lastModifiedBy>Linda Sanz Monteys</cp:lastModifiedBy>
  <cp:lastPrinted>2013-08-13T07:53:34Z</cp:lastPrinted>
  <dcterms:created xsi:type="dcterms:W3CDTF">2013-07-29T10:46:46Z</dcterms:created>
  <dcterms:modified xsi:type="dcterms:W3CDTF">2017-06-20T12:52:38Z</dcterms:modified>
</cp:coreProperties>
</file>